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885" lockStructure="1"/>
  <bookViews>
    <workbookView xWindow="240" yWindow="60" windowWidth="20115" windowHeight="8010"/>
  </bookViews>
  <sheets>
    <sheet name="Wachstumsrechner" sheetId="2" r:id="rId1"/>
    <sheet name="Tabelle &amp; Diagramm" sheetId="4" r:id="rId2"/>
  </sheets>
  <calcPr calcId="145621"/>
</workbook>
</file>

<file path=xl/calcChain.xml><?xml version="1.0" encoding="utf-8"?>
<calcChain xmlns="http://schemas.openxmlformats.org/spreadsheetml/2006/main">
  <c r="C10" i="4" l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D5" i="4"/>
  <c r="D4" i="4"/>
  <c r="D63" i="2" l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C63" i="2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B63" i="2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D28" i="2"/>
  <c r="D27" i="2"/>
  <c r="D21" i="2"/>
  <c r="D15" i="2"/>
  <c r="D9" i="2"/>
  <c r="D6" i="2"/>
</calcChain>
</file>

<file path=xl/sharedStrings.xml><?xml version="1.0" encoding="utf-8"?>
<sst xmlns="http://schemas.openxmlformats.org/spreadsheetml/2006/main" count="176" uniqueCount="27">
  <si>
    <t xml:space="preserve">Eingabefelder sind gelb hinterlegt </t>
  </si>
  <si>
    <t>Verdoppelungszeit (Jahre):</t>
  </si>
  <si>
    <t>Jährliche Wachtumsrate:</t>
  </si>
  <si>
    <t>Verzehnfachungszeit (Jahre):</t>
  </si>
  <si>
    <t>Fragestellung: Wie lange braucht das (globale) BIP bei einer bestimmten Wachtumsrate, um auf einen bestimmten Endwert in % des Ursprungswertes zu steigen?</t>
  </si>
  <si>
    <t>Endwert in % des Ursprungswertes</t>
  </si>
  <si>
    <t>Zeit bis zum Erreichen des Endwertes (Jahre):</t>
  </si>
  <si>
    <t>Fragestellung: Auf welchen Endwert in % des Ursprungswertes steigt das (globale) BIP bei einer bestimmten Wachtumsrate in einem bestimmten Zeitraum?</t>
  </si>
  <si>
    <t>Endwert in % des Ursprungswertes (exp. Wachst.)</t>
  </si>
  <si>
    <r>
      <t xml:space="preserve">Fragestellung: Wie hoch ist nach einem bestimmten Zeitraum die jährliche prozentuale Wachstumsrate und das BIP, wenn das Wachtum nur </t>
    </r>
    <r>
      <rPr>
        <b/>
        <u val="double"/>
        <sz val="12"/>
        <color theme="4"/>
        <rFont val="Calibri"/>
        <family val="2"/>
        <scheme val="minor"/>
      </rPr>
      <t>linear</t>
    </r>
    <r>
      <rPr>
        <b/>
        <sz val="12"/>
        <color theme="4"/>
        <rFont val="Calibri"/>
        <family val="2"/>
        <scheme val="minor"/>
      </rPr>
      <t xml:space="preserve"> statt exponentiell erfolgt?</t>
    </r>
  </si>
  <si>
    <t>Anfängliche jährliche Wachtumsrate in %:</t>
  </si>
  <si>
    <t>Zeitraum (Jahre):</t>
  </si>
  <si>
    <t>Endwert  der jährlichen Wachtumsrate in %:</t>
  </si>
  <si>
    <t>Endwert in % des Ursprungswertes (lin. Wachst.)</t>
  </si>
  <si>
    <t>Graphik rechts:</t>
  </si>
  <si>
    <t>Vergleich lineares und exponentielles Wachstum</t>
  </si>
  <si>
    <t xml:space="preserve">Blaue Linie: </t>
  </si>
  <si>
    <t>Konstante jährliche Wachtumsraten in % (exponentiell)</t>
  </si>
  <si>
    <t>Braune Linie:</t>
  </si>
  <si>
    <t>Konstante jährliche Wachtumsraten in absoluten Zahlen (linear)</t>
  </si>
  <si>
    <t>Vorschau</t>
  </si>
  <si>
    <t>Ergebnis (z.B. BIP)</t>
  </si>
  <si>
    <t>Linear</t>
  </si>
  <si>
    <t>Jahr</t>
  </si>
  <si>
    <t>Graphik Exponetielles Wachstum</t>
  </si>
  <si>
    <t>Fragestellung: Wie hoch ist die zugrunde liegende jährliche Wachtumsrate, wenn sich das (globale) BIP*) in einem bestimmten Zeitraum verdoppelt bzw. verzehnfacht?</t>
  </si>
  <si>
    <t>*) BIP = Bruttoinlandsprodukt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</si>
</sst>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 val="double"/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3" fillId="0" borderId="0" xfId="0" applyFont="1"/>
    <xf numFmtId="0" fontId="5" fillId="2" borderId="1" xfId="0" applyFont="1" applyFill="1" applyBorder="1" applyProtection="1">
      <protection locked="0"/>
    </xf>
    <xf numFmtId="10" fontId="6" fillId="3" borderId="1" xfId="0" applyNumberFormat="1" applyFont="1" applyFill="1" applyBorder="1" applyAlignment="1" applyProtection="1">
      <alignment horizontal="right"/>
    </xf>
    <xf numFmtId="10" fontId="5" fillId="2" borderId="1" xfId="0" applyNumberFormat="1" applyFont="1" applyFill="1" applyBorder="1" applyAlignment="1" applyProtection="1">
      <alignment horizontal="right"/>
      <protection locked="0"/>
    </xf>
    <xf numFmtId="3" fontId="5" fillId="2" borderId="1" xfId="0" applyNumberFormat="1" applyFont="1" applyFill="1" applyBorder="1" applyProtection="1"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14" fontId="0" fillId="0" borderId="0" xfId="0" applyNumberFormat="1" applyProtection="1"/>
    <xf numFmtId="2" fontId="0" fillId="0" borderId="0" xfId="0" applyNumberFormat="1" applyProtection="1"/>
    <xf numFmtId="164" fontId="0" fillId="0" borderId="0" xfId="0" applyNumberFormat="1" applyProtection="1"/>
    <xf numFmtId="3" fontId="6" fillId="3" borderId="1" xfId="0" applyNumberFormat="1" applyFont="1" applyFill="1" applyBorder="1" applyProtection="1"/>
    <xf numFmtId="10" fontId="6" fillId="3" borderId="1" xfId="0" applyNumberFormat="1" applyFont="1" applyFill="1" applyBorder="1" applyProtection="1"/>
    <xf numFmtId="10" fontId="0" fillId="0" borderId="0" xfId="0" applyNumberFormat="1" applyProtection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0" fontId="2" fillId="4" borderId="0" xfId="0" applyFont="1" applyFill="1" applyBorder="1" applyProtection="1">
      <protection locked="0"/>
    </xf>
    <xf numFmtId="10" fontId="2" fillId="0" borderId="0" xfId="0" applyNumberFormat="1" applyFont="1" applyBorder="1"/>
    <xf numFmtId="0" fontId="2" fillId="0" borderId="0" xfId="0" applyFont="1" applyBorder="1"/>
    <xf numFmtId="10" fontId="2" fillId="0" borderId="0" xfId="0" applyNumberFormat="1" applyFont="1" applyBorder="1" applyProtection="1"/>
    <xf numFmtId="0" fontId="5" fillId="0" borderId="1" xfId="0" applyFont="1" applyBorder="1" applyAlignment="1"/>
    <xf numFmtId="0" fontId="5" fillId="0" borderId="1" xfId="0" applyFont="1" applyBorder="1"/>
    <xf numFmtId="0" fontId="6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10" fontId="0" fillId="0" borderId="1" xfId="0" applyNumberFormat="1" applyBorder="1"/>
    <xf numFmtId="0" fontId="0" fillId="0" borderId="1" xfId="0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Wachstumsrechner!$B$62:$B$131</c:f>
              <c:numCache>
                <c:formatCode>General</c:formatCod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xVal>
          <c:yVal>
            <c:numRef>
              <c:f>Wachstumsrechner!$C$62:$C$131</c:f>
              <c:numCache>
                <c:formatCode>0.00%</c:formatCode>
                <c:ptCount val="70"/>
                <c:pt idx="0">
                  <c:v>1</c:v>
                </c:pt>
                <c:pt idx="1">
                  <c:v>1.03</c:v>
                </c:pt>
                <c:pt idx="2">
                  <c:v>1.0609</c:v>
                </c:pt>
                <c:pt idx="3">
                  <c:v>1.092727</c:v>
                </c:pt>
                <c:pt idx="4">
                  <c:v>1.1255088100000001</c:v>
                </c:pt>
                <c:pt idx="5">
                  <c:v>1.1592740743000001</c:v>
                </c:pt>
                <c:pt idx="6">
                  <c:v>1.1940522965290001</c:v>
                </c:pt>
                <c:pt idx="7">
                  <c:v>1.2298738654248702</c:v>
                </c:pt>
                <c:pt idx="8">
                  <c:v>1.2667700813876164</c:v>
                </c:pt>
                <c:pt idx="9">
                  <c:v>1.3047731838292449</c:v>
                </c:pt>
                <c:pt idx="10">
                  <c:v>1.3439163793441222</c:v>
                </c:pt>
                <c:pt idx="11">
                  <c:v>1.3842338707244459</c:v>
                </c:pt>
                <c:pt idx="12">
                  <c:v>1.4257608868461793</c:v>
                </c:pt>
                <c:pt idx="13">
                  <c:v>1.4685337134515648</c:v>
                </c:pt>
                <c:pt idx="14">
                  <c:v>1.5125897248551119</c:v>
                </c:pt>
                <c:pt idx="15">
                  <c:v>1.5579674166007653</c:v>
                </c:pt>
                <c:pt idx="16">
                  <c:v>1.6047064390987884</c:v>
                </c:pt>
                <c:pt idx="17">
                  <c:v>1.652847632271752</c:v>
                </c:pt>
                <c:pt idx="18">
                  <c:v>1.7024330612399046</c:v>
                </c:pt>
                <c:pt idx="19">
                  <c:v>1.7535060530771018</c:v>
                </c:pt>
                <c:pt idx="20">
                  <c:v>1.806111234669415</c:v>
                </c:pt>
                <c:pt idx="21">
                  <c:v>1.8602945717094976</c:v>
                </c:pt>
                <c:pt idx="22">
                  <c:v>1.9161034088607827</c:v>
                </c:pt>
                <c:pt idx="23">
                  <c:v>1.9735865111266062</c:v>
                </c:pt>
                <c:pt idx="24">
                  <c:v>2.0327941064604045</c:v>
                </c:pt>
                <c:pt idx="25">
                  <c:v>2.0937779296542165</c:v>
                </c:pt>
                <c:pt idx="26">
                  <c:v>2.1565912675438432</c:v>
                </c:pt>
                <c:pt idx="27">
                  <c:v>2.2212890055701586</c:v>
                </c:pt>
                <c:pt idx="28">
                  <c:v>2.2879276757372633</c:v>
                </c:pt>
                <c:pt idx="29">
                  <c:v>2.3565655060093813</c:v>
                </c:pt>
                <c:pt idx="30">
                  <c:v>2.4272624711896627</c:v>
                </c:pt>
                <c:pt idx="31">
                  <c:v>2.5000803453253524</c:v>
                </c:pt>
                <c:pt idx="32">
                  <c:v>2.5750827556851132</c:v>
                </c:pt>
                <c:pt idx="33">
                  <c:v>2.6523352383556666</c:v>
                </c:pt>
                <c:pt idx="34">
                  <c:v>2.7319052955063365</c:v>
                </c:pt>
                <c:pt idx="35">
                  <c:v>2.8138624543715265</c:v>
                </c:pt>
                <c:pt idx="36">
                  <c:v>2.8982783280026725</c:v>
                </c:pt>
                <c:pt idx="37">
                  <c:v>2.9852266778427525</c:v>
                </c:pt>
                <c:pt idx="38">
                  <c:v>3.074783478178035</c:v>
                </c:pt>
                <c:pt idx="39">
                  <c:v>3.1670269825233763</c:v>
                </c:pt>
                <c:pt idx="40">
                  <c:v>3.2620377919990777</c:v>
                </c:pt>
                <c:pt idx="41">
                  <c:v>3.3598989257590501</c:v>
                </c:pt>
                <c:pt idx="42">
                  <c:v>3.4606958935318217</c:v>
                </c:pt>
                <c:pt idx="43">
                  <c:v>3.5645167703377765</c:v>
                </c:pt>
                <c:pt idx="44">
                  <c:v>3.67145227344791</c:v>
                </c:pt>
                <c:pt idx="45">
                  <c:v>3.7815958416513475</c:v>
                </c:pt>
                <c:pt idx="46">
                  <c:v>3.8950437169008882</c:v>
                </c:pt>
                <c:pt idx="47">
                  <c:v>4.0118950284079151</c:v>
                </c:pt>
                <c:pt idx="48">
                  <c:v>4.1322518792601528</c:v>
                </c:pt>
                <c:pt idx="49">
                  <c:v>4.2562194356379575</c:v>
                </c:pt>
                <c:pt idx="50">
                  <c:v>4.383906018707096</c:v>
                </c:pt>
                <c:pt idx="51">
                  <c:v>4.5154231992683087</c:v>
                </c:pt>
                <c:pt idx="52">
                  <c:v>4.6508858952463576</c:v>
                </c:pt>
                <c:pt idx="53">
                  <c:v>4.7904124721037489</c:v>
                </c:pt>
                <c:pt idx="54">
                  <c:v>4.9341248462668617</c:v>
                </c:pt>
                <c:pt idx="55">
                  <c:v>5.0821485916548674</c:v>
                </c:pt>
                <c:pt idx="56">
                  <c:v>5.2346130494045138</c:v>
                </c:pt>
                <c:pt idx="57">
                  <c:v>5.3916514408866494</c:v>
                </c:pt>
                <c:pt idx="58">
                  <c:v>5.5534009841132495</c:v>
                </c:pt>
                <c:pt idx="59">
                  <c:v>5.7200030136366466</c:v>
                </c:pt>
                <c:pt idx="60">
                  <c:v>5.8916031040457462</c:v>
                </c:pt>
                <c:pt idx="61">
                  <c:v>6.0683511971671189</c:v>
                </c:pt>
                <c:pt idx="62">
                  <c:v>6.2504017330821329</c:v>
                </c:pt>
                <c:pt idx="63">
                  <c:v>6.4379137850745973</c:v>
                </c:pt>
                <c:pt idx="64">
                  <c:v>6.6310511986268352</c:v>
                </c:pt>
                <c:pt idx="65">
                  <c:v>6.8299827345856405</c:v>
                </c:pt>
                <c:pt idx="66">
                  <c:v>7.0348822166232097</c:v>
                </c:pt>
                <c:pt idx="67">
                  <c:v>7.2459286831219059</c:v>
                </c:pt>
                <c:pt idx="68">
                  <c:v>7.4633065436155634</c:v>
                </c:pt>
                <c:pt idx="69">
                  <c:v>7.6872057399240301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Wachstumsrechner!$B$62:$B$131</c:f>
              <c:numCache>
                <c:formatCode>General</c:formatCod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xVal>
          <c:yVal>
            <c:numRef>
              <c:f>Wachstumsrechner!$D$62:$D$131</c:f>
              <c:numCache>
                <c:formatCode>0.00%</c:formatCode>
                <c:ptCount val="70"/>
                <c:pt idx="0">
                  <c:v>1</c:v>
                </c:pt>
                <c:pt idx="1">
                  <c:v>1.03</c:v>
                </c:pt>
                <c:pt idx="2">
                  <c:v>1.06</c:v>
                </c:pt>
                <c:pt idx="3">
                  <c:v>1.0900000000000001</c:v>
                </c:pt>
                <c:pt idx="4">
                  <c:v>1.1200000000000001</c:v>
                </c:pt>
                <c:pt idx="5">
                  <c:v>1.1500000000000001</c:v>
                </c:pt>
                <c:pt idx="6">
                  <c:v>1.1800000000000002</c:v>
                </c:pt>
                <c:pt idx="7">
                  <c:v>1.2100000000000002</c:v>
                </c:pt>
                <c:pt idx="8">
                  <c:v>1.2400000000000002</c:v>
                </c:pt>
                <c:pt idx="9">
                  <c:v>1.2700000000000002</c:v>
                </c:pt>
                <c:pt idx="10">
                  <c:v>1.3000000000000003</c:v>
                </c:pt>
                <c:pt idx="11">
                  <c:v>1.3300000000000003</c:v>
                </c:pt>
                <c:pt idx="12">
                  <c:v>1.3600000000000003</c:v>
                </c:pt>
                <c:pt idx="13">
                  <c:v>1.3900000000000003</c:v>
                </c:pt>
                <c:pt idx="14">
                  <c:v>1.4200000000000004</c:v>
                </c:pt>
                <c:pt idx="15">
                  <c:v>1.4500000000000004</c:v>
                </c:pt>
                <c:pt idx="16">
                  <c:v>1.4800000000000004</c:v>
                </c:pt>
                <c:pt idx="17">
                  <c:v>1.5100000000000005</c:v>
                </c:pt>
                <c:pt idx="18">
                  <c:v>1.5400000000000005</c:v>
                </c:pt>
                <c:pt idx="19">
                  <c:v>1.5700000000000005</c:v>
                </c:pt>
                <c:pt idx="20">
                  <c:v>1.6000000000000005</c:v>
                </c:pt>
                <c:pt idx="21">
                  <c:v>1.6300000000000006</c:v>
                </c:pt>
                <c:pt idx="22">
                  <c:v>1.6600000000000006</c:v>
                </c:pt>
                <c:pt idx="23">
                  <c:v>1.6900000000000006</c:v>
                </c:pt>
                <c:pt idx="24">
                  <c:v>1.7200000000000006</c:v>
                </c:pt>
                <c:pt idx="25">
                  <c:v>1.7500000000000007</c:v>
                </c:pt>
                <c:pt idx="26">
                  <c:v>1.7800000000000007</c:v>
                </c:pt>
                <c:pt idx="27">
                  <c:v>1.8100000000000007</c:v>
                </c:pt>
                <c:pt idx="28">
                  <c:v>1.8400000000000007</c:v>
                </c:pt>
                <c:pt idx="29">
                  <c:v>1.8700000000000008</c:v>
                </c:pt>
                <c:pt idx="30">
                  <c:v>1.9000000000000008</c:v>
                </c:pt>
                <c:pt idx="31">
                  <c:v>1.9300000000000008</c:v>
                </c:pt>
                <c:pt idx="32">
                  <c:v>1.9600000000000009</c:v>
                </c:pt>
                <c:pt idx="33">
                  <c:v>1.9900000000000009</c:v>
                </c:pt>
                <c:pt idx="34">
                  <c:v>2.0200000000000009</c:v>
                </c:pt>
                <c:pt idx="35">
                  <c:v>2.0500000000000007</c:v>
                </c:pt>
                <c:pt idx="36">
                  <c:v>2.0800000000000005</c:v>
                </c:pt>
                <c:pt idx="37">
                  <c:v>2.1100000000000003</c:v>
                </c:pt>
                <c:pt idx="38">
                  <c:v>2.14</c:v>
                </c:pt>
                <c:pt idx="39">
                  <c:v>2.17</c:v>
                </c:pt>
                <c:pt idx="40">
                  <c:v>2.1999999999999997</c:v>
                </c:pt>
                <c:pt idx="41">
                  <c:v>2.2299999999999995</c:v>
                </c:pt>
                <c:pt idx="42">
                  <c:v>2.2599999999999993</c:v>
                </c:pt>
                <c:pt idx="43">
                  <c:v>2.2899999999999991</c:v>
                </c:pt>
                <c:pt idx="44">
                  <c:v>2.319999999999999</c:v>
                </c:pt>
                <c:pt idx="45">
                  <c:v>2.3499999999999988</c:v>
                </c:pt>
                <c:pt idx="46">
                  <c:v>2.3799999999999986</c:v>
                </c:pt>
                <c:pt idx="47">
                  <c:v>2.4099999999999984</c:v>
                </c:pt>
                <c:pt idx="48">
                  <c:v>2.4399999999999982</c:v>
                </c:pt>
                <c:pt idx="49">
                  <c:v>2.469999999999998</c:v>
                </c:pt>
                <c:pt idx="50">
                  <c:v>2.4999999999999978</c:v>
                </c:pt>
                <c:pt idx="51">
                  <c:v>2.5299999999999976</c:v>
                </c:pt>
                <c:pt idx="52">
                  <c:v>2.5599999999999974</c:v>
                </c:pt>
                <c:pt idx="53">
                  <c:v>2.5899999999999972</c:v>
                </c:pt>
                <c:pt idx="54">
                  <c:v>2.619999999999997</c:v>
                </c:pt>
                <c:pt idx="55">
                  <c:v>2.6499999999999968</c:v>
                </c:pt>
                <c:pt idx="56">
                  <c:v>2.6799999999999966</c:v>
                </c:pt>
                <c:pt idx="57">
                  <c:v>2.7099999999999964</c:v>
                </c:pt>
                <c:pt idx="58">
                  <c:v>2.7399999999999962</c:v>
                </c:pt>
                <c:pt idx="59">
                  <c:v>2.769999999999996</c:v>
                </c:pt>
                <c:pt idx="60">
                  <c:v>2.7999999999999958</c:v>
                </c:pt>
                <c:pt idx="61">
                  <c:v>2.8299999999999956</c:v>
                </c:pt>
                <c:pt idx="62">
                  <c:v>2.8599999999999954</c:v>
                </c:pt>
                <c:pt idx="63">
                  <c:v>2.8899999999999952</c:v>
                </c:pt>
                <c:pt idx="64">
                  <c:v>2.919999999999995</c:v>
                </c:pt>
                <c:pt idx="65">
                  <c:v>2.9499999999999948</c:v>
                </c:pt>
                <c:pt idx="66">
                  <c:v>2.9799999999999947</c:v>
                </c:pt>
                <c:pt idx="67">
                  <c:v>3.0099999999999945</c:v>
                </c:pt>
                <c:pt idx="68">
                  <c:v>3.0399999999999943</c:v>
                </c:pt>
                <c:pt idx="69">
                  <c:v>3.0699999999999941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85088"/>
        <c:axId val="157387008"/>
      </c:scatterChart>
      <c:valAx>
        <c:axId val="157385088"/>
        <c:scaling>
          <c:orientation val="minMax"/>
          <c:max val="2100"/>
          <c:min val="2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7387008"/>
        <c:crosses val="autoZero"/>
        <c:crossBetween val="midCat"/>
        <c:majorUnit val="10"/>
      </c:valAx>
      <c:valAx>
        <c:axId val="157387008"/>
        <c:scaling>
          <c:orientation val="minMax"/>
          <c:max val="20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7385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'Tabelle &amp; Diagramm'!$B$9:$B$78</c:f>
              <c:numCache>
                <c:formatCode>General</c:formatCode>
                <c:ptCount val="7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</c:numCache>
            </c:numRef>
          </c:xVal>
          <c:yVal>
            <c:numRef>
              <c:f>'Tabelle &amp; Diagramm'!$C$9:$C$78</c:f>
              <c:numCache>
                <c:formatCode>0.00%</c:formatCode>
                <c:ptCount val="70"/>
                <c:pt idx="0">
                  <c:v>1</c:v>
                </c:pt>
                <c:pt idx="1">
                  <c:v>1.03</c:v>
                </c:pt>
                <c:pt idx="2">
                  <c:v>1.0609</c:v>
                </c:pt>
                <c:pt idx="3">
                  <c:v>1.092727</c:v>
                </c:pt>
                <c:pt idx="4">
                  <c:v>1.1255088100000001</c:v>
                </c:pt>
                <c:pt idx="5">
                  <c:v>1.1592740743000001</c:v>
                </c:pt>
                <c:pt idx="6">
                  <c:v>1.1940522965290001</c:v>
                </c:pt>
                <c:pt idx="7">
                  <c:v>1.2298738654248702</c:v>
                </c:pt>
                <c:pt idx="8">
                  <c:v>1.2667700813876164</c:v>
                </c:pt>
                <c:pt idx="9">
                  <c:v>1.3047731838292449</c:v>
                </c:pt>
                <c:pt idx="10">
                  <c:v>1.3439163793441222</c:v>
                </c:pt>
                <c:pt idx="11">
                  <c:v>1.3842338707244459</c:v>
                </c:pt>
                <c:pt idx="12">
                  <c:v>1.4257608868461793</c:v>
                </c:pt>
                <c:pt idx="13">
                  <c:v>1.4685337134515648</c:v>
                </c:pt>
                <c:pt idx="14">
                  <c:v>1.5125897248551119</c:v>
                </c:pt>
                <c:pt idx="15">
                  <c:v>1.5579674166007653</c:v>
                </c:pt>
                <c:pt idx="16">
                  <c:v>1.6047064390987884</c:v>
                </c:pt>
                <c:pt idx="17">
                  <c:v>1.652847632271752</c:v>
                </c:pt>
                <c:pt idx="18">
                  <c:v>1.7024330612399046</c:v>
                </c:pt>
                <c:pt idx="19">
                  <c:v>1.7535060530771018</c:v>
                </c:pt>
                <c:pt idx="20">
                  <c:v>1.806111234669415</c:v>
                </c:pt>
                <c:pt idx="21">
                  <c:v>1.8602945717094976</c:v>
                </c:pt>
                <c:pt idx="22">
                  <c:v>1.9161034088607827</c:v>
                </c:pt>
                <c:pt idx="23">
                  <c:v>1.9735865111266062</c:v>
                </c:pt>
                <c:pt idx="24">
                  <c:v>2.0327941064604045</c:v>
                </c:pt>
                <c:pt idx="25">
                  <c:v>2.0937779296542165</c:v>
                </c:pt>
                <c:pt idx="26">
                  <c:v>2.1565912675438432</c:v>
                </c:pt>
                <c:pt idx="27">
                  <c:v>2.2212890055701586</c:v>
                </c:pt>
                <c:pt idx="28">
                  <c:v>2.2879276757372633</c:v>
                </c:pt>
                <c:pt idx="29">
                  <c:v>2.3565655060093813</c:v>
                </c:pt>
                <c:pt idx="30">
                  <c:v>2.4272624711896627</c:v>
                </c:pt>
                <c:pt idx="31">
                  <c:v>2.5000803453253524</c:v>
                </c:pt>
                <c:pt idx="32">
                  <c:v>2.5750827556851132</c:v>
                </c:pt>
                <c:pt idx="33">
                  <c:v>2.6523352383556666</c:v>
                </c:pt>
                <c:pt idx="34">
                  <c:v>2.7319052955063365</c:v>
                </c:pt>
                <c:pt idx="35">
                  <c:v>2.8138624543715265</c:v>
                </c:pt>
                <c:pt idx="36">
                  <c:v>2.8982783280026725</c:v>
                </c:pt>
                <c:pt idx="37">
                  <c:v>2.9852266778427525</c:v>
                </c:pt>
                <c:pt idx="38">
                  <c:v>3.074783478178035</c:v>
                </c:pt>
                <c:pt idx="39">
                  <c:v>3.1670269825233763</c:v>
                </c:pt>
                <c:pt idx="40">
                  <c:v>3.2620377919990777</c:v>
                </c:pt>
                <c:pt idx="41">
                  <c:v>3.3598989257590501</c:v>
                </c:pt>
                <c:pt idx="42">
                  <c:v>3.4606958935318217</c:v>
                </c:pt>
                <c:pt idx="43">
                  <c:v>3.5645167703377765</c:v>
                </c:pt>
                <c:pt idx="44">
                  <c:v>3.67145227344791</c:v>
                </c:pt>
                <c:pt idx="45">
                  <c:v>3.7815958416513475</c:v>
                </c:pt>
                <c:pt idx="46">
                  <c:v>3.8950437169008882</c:v>
                </c:pt>
                <c:pt idx="47">
                  <c:v>4.0118950284079151</c:v>
                </c:pt>
                <c:pt idx="48">
                  <c:v>4.1322518792601528</c:v>
                </c:pt>
                <c:pt idx="49">
                  <c:v>4.2562194356379575</c:v>
                </c:pt>
                <c:pt idx="50">
                  <c:v>4.383906018707096</c:v>
                </c:pt>
                <c:pt idx="51">
                  <c:v>4.5154231992683087</c:v>
                </c:pt>
                <c:pt idx="52">
                  <c:v>4.6508858952463576</c:v>
                </c:pt>
                <c:pt idx="53">
                  <c:v>4.7904124721037489</c:v>
                </c:pt>
                <c:pt idx="54">
                  <c:v>4.9341248462668617</c:v>
                </c:pt>
                <c:pt idx="55">
                  <c:v>5.0821485916548674</c:v>
                </c:pt>
                <c:pt idx="56">
                  <c:v>5.2346130494045138</c:v>
                </c:pt>
                <c:pt idx="57">
                  <c:v>5.3916514408866494</c:v>
                </c:pt>
                <c:pt idx="58">
                  <c:v>5.5534009841132495</c:v>
                </c:pt>
                <c:pt idx="59">
                  <c:v>5.7200030136366466</c:v>
                </c:pt>
                <c:pt idx="60">
                  <c:v>5.8916031040457462</c:v>
                </c:pt>
                <c:pt idx="61">
                  <c:v>6.0683511971671189</c:v>
                </c:pt>
                <c:pt idx="62">
                  <c:v>6.2504017330821329</c:v>
                </c:pt>
                <c:pt idx="63">
                  <c:v>6.4379137850745973</c:v>
                </c:pt>
                <c:pt idx="64">
                  <c:v>6.6310511986268352</c:v>
                </c:pt>
                <c:pt idx="65">
                  <c:v>6.8299827345856405</c:v>
                </c:pt>
                <c:pt idx="66">
                  <c:v>7.0348822166232097</c:v>
                </c:pt>
                <c:pt idx="67">
                  <c:v>7.2459286831219059</c:v>
                </c:pt>
                <c:pt idx="68">
                  <c:v>7.4633065436155634</c:v>
                </c:pt>
                <c:pt idx="69">
                  <c:v>7.6872057399240301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06496"/>
        <c:axId val="201643136"/>
      </c:scatterChart>
      <c:valAx>
        <c:axId val="188906496"/>
        <c:scaling>
          <c:orientation val="minMax"/>
          <c:max val="2100"/>
          <c:min val="2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1643136"/>
        <c:crosses val="autoZero"/>
        <c:crossBetween val="midCat"/>
      </c:valAx>
      <c:valAx>
        <c:axId val="201643136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88906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24</xdr:row>
      <xdr:rowOff>9525</xdr:rowOff>
    </xdr:from>
    <xdr:to>
      <xdr:col>12</xdr:col>
      <xdr:colOff>352425</xdr:colOff>
      <xdr:row>46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809624</xdr:colOff>
      <xdr:row>2</xdr:row>
      <xdr:rowOff>19050</xdr:rowOff>
    </xdr:from>
    <xdr:to>
      <xdr:col>5</xdr:col>
      <xdr:colOff>247649</xdr:colOff>
      <xdr:row>27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showGridLines="0" tabSelected="1" workbookViewId="0">
      <selection activeCell="M7" sqref="M7"/>
    </sheetView>
  </sheetViews>
  <sheetFormatPr baseColWidth="10" defaultRowHeight="15" x14ac:dyDescent="0.25"/>
  <cols>
    <col min="1" max="2" width="16.7109375" style="1" customWidth="1"/>
    <col min="3" max="3" width="16" style="1" customWidth="1"/>
    <col min="4" max="4" width="16.28515625" style="1" customWidth="1"/>
    <col min="5" max="6" width="11.140625" style="1" customWidth="1"/>
    <col min="7" max="8" width="1.7109375" style="1" customWidth="1"/>
    <col min="9" max="16384" width="11.42578125" style="1"/>
  </cols>
  <sheetData>
    <row r="1" spans="1:14" ht="18.75" x14ac:dyDescent="0.3">
      <c r="B1" s="2" t="s">
        <v>0</v>
      </c>
    </row>
    <row r="3" spans="1:14" ht="30" customHeight="1" x14ac:dyDescent="0.25">
      <c r="A3" s="38" t="s">
        <v>25</v>
      </c>
      <c r="B3" s="38"/>
      <c r="C3" s="38"/>
      <c r="D3" s="38"/>
      <c r="E3" s="38"/>
      <c r="F3" s="38"/>
      <c r="G3" s="38"/>
      <c r="H3" s="38"/>
    </row>
    <row r="4" spans="1:14" ht="6" customHeight="1" x14ac:dyDescent="0.25"/>
    <row r="5" spans="1:14" ht="15.75" x14ac:dyDescent="0.25">
      <c r="A5" s="37" t="s">
        <v>1</v>
      </c>
      <c r="B5" s="37"/>
      <c r="C5" s="37"/>
      <c r="D5" s="3">
        <v>23.45</v>
      </c>
    </row>
    <row r="6" spans="1:14" ht="15.75" x14ac:dyDescent="0.25">
      <c r="A6" s="37" t="s">
        <v>2</v>
      </c>
      <c r="B6" s="37"/>
      <c r="C6" s="37"/>
      <c r="D6" s="4">
        <f>2^(1/D5)-1</f>
        <v>2.9999704308596886E-2</v>
      </c>
    </row>
    <row r="7" spans="1:14" ht="10.5" customHeight="1" x14ac:dyDescent="0.25"/>
    <row r="8" spans="1:14" ht="15.75" x14ac:dyDescent="0.25">
      <c r="A8" s="37" t="s">
        <v>3</v>
      </c>
      <c r="B8" s="37"/>
      <c r="C8" s="37"/>
      <c r="D8" s="3">
        <v>50</v>
      </c>
    </row>
    <row r="9" spans="1:14" ht="15.75" x14ac:dyDescent="0.25">
      <c r="A9" s="37" t="s">
        <v>2</v>
      </c>
      <c r="B9" s="37"/>
      <c r="C9" s="37"/>
      <c r="D9" s="4">
        <f>10^(1/D8)-1</f>
        <v>4.712854805089961E-2</v>
      </c>
    </row>
    <row r="10" spans="1:14" ht="15.95" customHeight="1" x14ac:dyDescent="0.25"/>
    <row r="11" spans="1:14" ht="30.75" customHeight="1" x14ac:dyDescent="0.25">
      <c r="A11" s="38" t="s">
        <v>4</v>
      </c>
      <c r="B11" s="38"/>
      <c r="C11" s="38"/>
      <c r="D11" s="38"/>
      <c r="E11" s="38"/>
      <c r="F11" s="38"/>
      <c r="G11" s="38"/>
      <c r="H11" s="38"/>
    </row>
    <row r="12" spans="1:14" ht="6" customHeight="1" x14ac:dyDescent="0.25"/>
    <row r="13" spans="1:14" ht="15.75" x14ac:dyDescent="0.25">
      <c r="A13" s="37" t="s">
        <v>2</v>
      </c>
      <c r="B13" s="37"/>
      <c r="C13" s="37"/>
      <c r="D13" s="5">
        <v>0.03</v>
      </c>
    </row>
    <row r="14" spans="1:14" ht="15.75" x14ac:dyDescent="0.25">
      <c r="A14" s="37" t="s">
        <v>5</v>
      </c>
      <c r="B14" s="37"/>
      <c r="C14" s="37"/>
      <c r="D14" s="6">
        <v>200</v>
      </c>
    </row>
    <row r="15" spans="1:14" ht="15.75" customHeight="1" x14ac:dyDescent="0.25">
      <c r="A15" s="39" t="s">
        <v>6</v>
      </c>
      <c r="B15" s="40"/>
      <c r="C15" s="41"/>
      <c r="D15" s="7">
        <f>LOG(D14/100,1+D13)</f>
        <v>23.449772250437736</v>
      </c>
      <c r="M15" s="8"/>
      <c r="N15" s="9"/>
    </row>
    <row r="16" spans="1:14" ht="15.95" customHeight="1" x14ac:dyDescent="0.25">
      <c r="M16" s="8"/>
      <c r="N16" s="9"/>
    </row>
    <row r="17" spans="1:14" ht="30.75" customHeight="1" x14ac:dyDescent="0.25">
      <c r="A17" s="38" t="s">
        <v>7</v>
      </c>
      <c r="B17" s="38"/>
      <c r="C17" s="38"/>
      <c r="D17" s="38"/>
      <c r="E17" s="38"/>
      <c r="F17" s="38"/>
      <c r="G17" s="38"/>
      <c r="H17" s="38"/>
      <c r="M17" s="8"/>
      <c r="N17" s="9"/>
    </row>
    <row r="18" spans="1:14" ht="6" customHeight="1" x14ac:dyDescent="0.25"/>
    <row r="19" spans="1:14" ht="15.75" x14ac:dyDescent="0.25">
      <c r="A19" s="37" t="s">
        <v>2</v>
      </c>
      <c r="B19" s="37"/>
      <c r="C19" s="37"/>
      <c r="D19" s="5">
        <v>0.03</v>
      </c>
      <c r="L19" s="10"/>
    </row>
    <row r="20" spans="1:14" ht="15.75" customHeight="1" x14ac:dyDescent="0.25">
      <c r="A20" s="39" t="s">
        <v>6</v>
      </c>
      <c r="B20" s="40"/>
      <c r="C20" s="41"/>
      <c r="D20" s="3">
        <v>23.45</v>
      </c>
    </row>
    <row r="21" spans="1:14" ht="15.75" x14ac:dyDescent="0.25">
      <c r="A21" s="37" t="s">
        <v>8</v>
      </c>
      <c r="B21" s="37"/>
      <c r="C21" s="37"/>
      <c r="D21" s="11">
        <f>(1+D19)^D20*100</f>
        <v>200.0013464053863</v>
      </c>
    </row>
    <row r="22" spans="1:14" ht="15.95" customHeight="1" x14ac:dyDescent="0.25"/>
    <row r="23" spans="1:14" ht="30.75" customHeight="1" x14ac:dyDescent="0.25">
      <c r="A23" s="38" t="s">
        <v>9</v>
      </c>
      <c r="B23" s="38"/>
      <c r="C23" s="38"/>
      <c r="D23" s="38"/>
      <c r="E23" s="38"/>
      <c r="F23" s="38"/>
      <c r="G23" s="38"/>
      <c r="H23" s="38"/>
    </row>
    <row r="24" spans="1:14" ht="12" customHeight="1" x14ac:dyDescent="0.25"/>
    <row r="25" spans="1:14" ht="15.75" x14ac:dyDescent="0.25">
      <c r="A25" s="37" t="s">
        <v>10</v>
      </c>
      <c r="B25" s="37"/>
      <c r="C25" s="37"/>
      <c r="D25" s="5">
        <v>0.03</v>
      </c>
    </row>
    <row r="26" spans="1:14" ht="15.75" x14ac:dyDescent="0.25">
      <c r="A26" s="39" t="s">
        <v>11</v>
      </c>
      <c r="B26" s="40"/>
      <c r="C26" s="41"/>
      <c r="D26" s="3">
        <v>23.45</v>
      </c>
    </row>
    <row r="27" spans="1:14" ht="15.75" x14ac:dyDescent="0.25">
      <c r="A27" s="37" t="s">
        <v>12</v>
      </c>
      <c r="B27" s="37"/>
      <c r="C27" s="37"/>
      <c r="D27" s="12">
        <f>(D26*D25+1)/((D26-1)*D25+1)-1</f>
        <v>1.7926501344487589E-2</v>
      </c>
      <c r="G27" s="9"/>
      <c r="H27" s="13"/>
    </row>
    <row r="28" spans="1:14" ht="15.75" x14ac:dyDescent="0.25">
      <c r="A28" s="37" t="s">
        <v>13</v>
      </c>
      <c r="B28" s="37"/>
      <c r="C28" s="37"/>
      <c r="D28" s="11">
        <f>(D26*D25+1)*100</f>
        <v>170.35</v>
      </c>
    </row>
    <row r="30" spans="1:14" x14ac:dyDescent="0.25">
      <c r="A30" s="1" t="s">
        <v>26</v>
      </c>
    </row>
    <row r="33" spans="2:7" ht="15.75" x14ac:dyDescent="0.25">
      <c r="D33" s="14" t="s">
        <v>14</v>
      </c>
      <c r="G33" s="13"/>
    </row>
    <row r="34" spans="2:7" ht="15" customHeight="1" x14ac:dyDescent="0.25">
      <c r="D34" s="15" t="s">
        <v>15</v>
      </c>
      <c r="G34" s="13"/>
    </row>
    <row r="35" spans="2:7" ht="15" customHeight="1" x14ac:dyDescent="0.25">
      <c r="B35" s="16"/>
      <c r="C35" s="16"/>
      <c r="D35" s="17"/>
      <c r="G35" s="13"/>
    </row>
    <row r="36" spans="2:7" x14ac:dyDescent="0.25">
      <c r="B36" s="16"/>
      <c r="C36" s="16"/>
      <c r="D36" s="18" t="s">
        <v>16</v>
      </c>
    </row>
    <row r="37" spans="2:7" x14ac:dyDescent="0.25">
      <c r="B37" s="16"/>
      <c r="C37" s="16"/>
      <c r="D37" s="18" t="s">
        <v>17</v>
      </c>
    </row>
    <row r="38" spans="2:7" x14ac:dyDescent="0.25">
      <c r="B38" s="16"/>
      <c r="C38" s="16"/>
      <c r="D38" s="18"/>
    </row>
    <row r="39" spans="2:7" x14ac:dyDescent="0.25">
      <c r="B39" s="16"/>
      <c r="C39" s="16"/>
      <c r="D39" s="18" t="s">
        <v>18</v>
      </c>
    </row>
    <row r="40" spans="2:7" x14ac:dyDescent="0.25">
      <c r="D40" s="18" t="s">
        <v>19</v>
      </c>
    </row>
    <row r="59" spans="1:5" x14ac:dyDescent="0.25">
      <c r="A59" s="19"/>
      <c r="B59" s="19"/>
      <c r="C59" s="19"/>
      <c r="D59" s="19"/>
      <c r="E59" s="20"/>
    </row>
    <row r="60" spans="1:5" x14ac:dyDescent="0.25">
      <c r="A60" s="35" t="s">
        <v>20</v>
      </c>
      <c r="B60" s="35"/>
      <c r="C60" s="36" t="s">
        <v>21</v>
      </c>
      <c r="D60" s="19"/>
      <c r="E60" s="20"/>
    </row>
    <row r="61" spans="1:5" x14ac:dyDescent="0.25">
      <c r="A61" s="35"/>
      <c r="B61" s="35"/>
      <c r="C61" s="36"/>
      <c r="D61" s="21" t="s">
        <v>22</v>
      </c>
      <c r="E61" s="20"/>
    </row>
    <row r="62" spans="1:5" x14ac:dyDescent="0.25">
      <c r="A62" s="22" t="s">
        <v>23</v>
      </c>
      <c r="B62" s="23">
        <v>2014</v>
      </c>
      <c r="C62" s="24">
        <v>1</v>
      </c>
      <c r="D62" s="24">
        <v>1</v>
      </c>
      <c r="E62" s="20"/>
    </row>
    <row r="63" spans="1:5" x14ac:dyDescent="0.25">
      <c r="A63" s="22" t="s">
        <v>23</v>
      </c>
      <c r="B63" s="25">
        <f>1+B62</f>
        <v>2015</v>
      </c>
      <c r="C63" s="24">
        <f>C62*(1+$D$25)</f>
        <v>1.03</v>
      </c>
      <c r="D63" s="26">
        <f>D62+$D$25</f>
        <v>1.03</v>
      </c>
      <c r="E63" s="20"/>
    </row>
    <row r="64" spans="1:5" x14ac:dyDescent="0.25">
      <c r="A64" s="22" t="s">
        <v>23</v>
      </c>
      <c r="B64" s="25">
        <f t="shared" ref="B64:B127" si="0">1+B63</f>
        <v>2016</v>
      </c>
      <c r="C64" s="24">
        <f t="shared" ref="C64:C127" si="1">C63*(1+$D$25)</f>
        <v>1.0609</v>
      </c>
      <c r="D64" s="26">
        <f t="shared" ref="D64:D127" si="2">D63+$D$25</f>
        <v>1.06</v>
      </c>
      <c r="E64" s="20"/>
    </row>
    <row r="65" spans="1:5" x14ac:dyDescent="0.25">
      <c r="A65" s="22" t="s">
        <v>23</v>
      </c>
      <c r="B65" s="25">
        <f t="shared" si="0"/>
        <v>2017</v>
      </c>
      <c r="C65" s="24">
        <f t="shared" si="1"/>
        <v>1.092727</v>
      </c>
      <c r="D65" s="26">
        <f t="shared" si="2"/>
        <v>1.0900000000000001</v>
      </c>
      <c r="E65" s="20"/>
    </row>
    <row r="66" spans="1:5" x14ac:dyDescent="0.25">
      <c r="A66" s="22" t="s">
        <v>23</v>
      </c>
      <c r="B66" s="25">
        <f t="shared" si="0"/>
        <v>2018</v>
      </c>
      <c r="C66" s="24">
        <f t="shared" si="1"/>
        <v>1.1255088100000001</v>
      </c>
      <c r="D66" s="26">
        <f t="shared" si="2"/>
        <v>1.1200000000000001</v>
      </c>
      <c r="E66" s="20"/>
    </row>
    <row r="67" spans="1:5" x14ac:dyDescent="0.25">
      <c r="A67" s="22" t="s">
        <v>23</v>
      </c>
      <c r="B67" s="25">
        <f t="shared" si="0"/>
        <v>2019</v>
      </c>
      <c r="C67" s="24">
        <f t="shared" si="1"/>
        <v>1.1592740743000001</v>
      </c>
      <c r="D67" s="26">
        <f t="shared" si="2"/>
        <v>1.1500000000000001</v>
      </c>
      <c r="E67" s="20"/>
    </row>
    <row r="68" spans="1:5" x14ac:dyDescent="0.25">
      <c r="A68" s="22" t="s">
        <v>23</v>
      </c>
      <c r="B68" s="25">
        <f t="shared" si="0"/>
        <v>2020</v>
      </c>
      <c r="C68" s="24">
        <f t="shared" si="1"/>
        <v>1.1940522965290001</v>
      </c>
      <c r="D68" s="26">
        <f t="shared" si="2"/>
        <v>1.1800000000000002</v>
      </c>
      <c r="E68" s="20"/>
    </row>
    <row r="69" spans="1:5" x14ac:dyDescent="0.25">
      <c r="A69" s="22" t="s">
        <v>23</v>
      </c>
      <c r="B69" s="25">
        <f t="shared" si="0"/>
        <v>2021</v>
      </c>
      <c r="C69" s="24">
        <f t="shared" si="1"/>
        <v>1.2298738654248702</v>
      </c>
      <c r="D69" s="26">
        <f t="shared" si="2"/>
        <v>1.2100000000000002</v>
      </c>
      <c r="E69" s="20"/>
    </row>
    <row r="70" spans="1:5" x14ac:dyDescent="0.25">
      <c r="A70" s="22" t="s">
        <v>23</v>
      </c>
      <c r="B70" s="25">
        <f t="shared" si="0"/>
        <v>2022</v>
      </c>
      <c r="C70" s="24">
        <f t="shared" si="1"/>
        <v>1.2667700813876164</v>
      </c>
      <c r="D70" s="26">
        <f t="shared" si="2"/>
        <v>1.2400000000000002</v>
      </c>
      <c r="E70" s="20"/>
    </row>
    <row r="71" spans="1:5" x14ac:dyDescent="0.25">
      <c r="A71" s="22" t="s">
        <v>23</v>
      </c>
      <c r="B71" s="25">
        <f t="shared" si="0"/>
        <v>2023</v>
      </c>
      <c r="C71" s="24">
        <f t="shared" si="1"/>
        <v>1.3047731838292449</v>
      </c>
      <c r="D71" s="26">
        <f t="shared" si="2"/>
        <v>1.2700000000000002</v>
      </c>
      <c r="E71" s="20"/>
    </row>
    <row r="72" spans="1:5" x14ac:dyDescent="0.25">
      <c r="A72" s="22" t="s">
        <v>23</v>
      </c>
      <c r="B72" s="25">
        <f t="shared" si="0"/>
        <v>2024</v>
      </c>
      <c r="C72" s="24">
        <f t="shared" si="1"/>
        <v>1.3439163793441222</v>
      </c>
      <c r="D72" s="26">
        <f t="shared" si="2"/>
        <v>1.3000000000000003</v>
      </c>
      <c r="E72" s="20"/>
    </row>
    <row r="73" spans="1:5" x14ac:dyDescent="0.25">
      <c r="A73" s="22" t="s">
        <v>23</v>
      </c>
      <c r="B73" s="25">
        <f t="shared" si="0"/>
        <v>2025</v>
      </c>
      <c r="C73" s="24">
        <f t="shared" si="1"/>
        <v>1.3842338707244459</v>
      </c>
      <c r="D73" s="26">
        <f t="shared" si="2"/>
        <v>1.3300000000000003</v>
      </c>
      <c r="E73" s="20"/>
    </row>
    <row r="74" spans="1:5" x14ac:dyDescent="0.25">
      <c r="A74" s="22" t="s">
        <v>23</v>
      </c>
      <c r="B74" s="25">
        <f t="shared" si="0"/>
        <v>2026</v>
      </c>
      <c r="C74" s="24">
        <f t="shared" si="1"/>
        <v>1.4257608868461793</v>
      </c>
      <c r="D74" s="26">
        <f t="shared" si="2"/>
        <v>1.3600000000000003</v>
      </c>
      <c r="E74" s="20"/>
    </row>
    <row r="75" spans="1:5" x14ac:dyDescent="0.25">
      <c r="A75" s="22" t="s">
        <v>23</v>
      </c>
      <c r="B75" s="25">
        <f t="shared" si="0"/>
        <v>2027</v>
      </c>
      <c r="C75" s="24">
        <f t="shared" si="1"/>
        <v>1.4685337134515648</v>
      </c>
      <c r="D75" s="26">
        <f t="shared" si="2"/>
        <v>1.3900000000000003</v>
      </c>
      <c r="E75" s="20"/>
    </row>
    <row r="76" spans="1:5" x14ac:dyDescent="0.25">
      <c r="A76" s="22" t="s">
        <v>23</v>
      </c>
      <c r="B76" s="25">
        <f t="shared" si="0"/>
        <v>2028</v>
      </c>
      <c r="C76" s="24">
        <f t="shared" si="1"/>
        <v>1.5125897248551119</v>
      </c>
      <c r="D76" s="26">
        <f t="shared" si="2"/>
        <v>1.4200000000000004</v>
      </c>
      <c r="E76" s="20"/>
    </row>
    <row r="77" spans="1:5" x14ac:dyDescent="0.25">
      <c r="A77" s="22" t="s">
        <v>23</v>
      </c>
      <c r="B77" s="25">
        <f t="shared" si="0"/>
        <v>2029</v>
      </c>
      <c r="C77" s="24">
        <f t="shared" si="1"/>
        <v>1.5579674166007653</v>
      </c>
      <c r="D77" s="26">
        <f t="shared" si="2"/>
        <v>1.4500000000000004</v>
      </c>
      <c r="E77" s="20"/>
    </row>
    <row r="78" spans="1:5" x14ac:dyDescent="0.25">
      <c r="A78" s="22" t="s">
        <v>23</v>
      </c>
      <c r="B78" s="25">
        <f t="shared" si="0"/>
        <v>2030</v>
      </c>
      <c r="C78" s="24">
        <f t="shared" si="1"/>
        <v>1.6047064390987884</v>
      </c>
      <c r="D78" s="26">
        <f t="shared" si="2"/>
        <v>1.4800000000000004</v>
      </c>
      <c r="E78" s="20"/>
    </row>
    <row r="79" spans="1:5" x14ac:dyDescent="0.25">
      <c r="A79" s="22" t="s">
        <v>23</v>
      </c>
      <c r="B79" s="25">
        <f t="shared" si="0"/>
        <v>2031</v>
      </c>
      <c r="C79" s="24">
        <f t="shared" si="1"/>
        <v>1.652847632271752</v>
      </c>
      <c r="D79" s="26">
        <f t="shared" si="2"/>
        <v>1.5100000000000005</v>
      </c>
      <c r="E79" s="20"/>
    </row>
    <row r="80" spans="1:5" x14ac:dyDescent="0.25">
      <c r="A80" s="22" t="s">
        <v>23</v>
      </c>
      <c r="B80" s="25">
        <f t="shared" si="0"/>
        <v>2032</v>
      </c>
      <c r="C80" s="24">
        <f t="shared" si="1"/>
        <v>1.7024330612399046</v>
      </c>
      <c r="D80" s="26">
        <f t="shared" si="2"/>
        <v>1.5400000000000005</v>
      </c>
      <c r="E80" s="20"/>
    </row>
    <row r="81" spans="1:5" x14ac:dyDescent="0.25">
      <c r="A81" s="22" t="s">
        <v>23</v>
      </c>
      <c r="B81" s="25">
        <f t="shared" si="0"/>
        <v>2033</v>
      </c>
      <c r="C81" s="24">
        <f t="shared" si="1"/>
        <v>1.7535060530771018</v>
      </c>
      <c r="D81" s="26">
        <f t="shared" si="2"/>
        <v>1.5700000000000005</v>
      </c>
      <c r="E81" s="20"/>
    </row>
    <row r="82" spans="1:5" x14ac:dyDescent="0.25">
      <c r="A82" s="22" t="s">
        <v>23</v>
      </c>
      <c r="B82" s="25">
        <f t="shared" si="0"/>
        <v>2034</v>
      </c>
      <c r="C82" s="24">
        <f t="shared" si="1"/>
        <v>1.806111234669415</v>
      </c>
      <c r="D82" s="26">
        <f t="shared" si="2"/>
        <v>1.6000000000000005</v>
      </c>
      <c r="E82" s="20"/>
    </row>
    <row r="83" spans="1:5" x14ac:dyDescent="0.25">
      <c r="A83" s="22" t="s">
        <v>23</v>
      </c>
      <c r="B83" s="25">
        <f t="shared" si="0"/>
        <v>2035</v>
      </c>
      <c r="C83" s="24">
        <f t="shared" si="1"/>
        <v>1.8602945717094976</v>
      </c>
      <c r="D83" s="26">
        <f t="shared" si="2"/>
        <v>1.6300000000000006</v>
      </c>
      <c r="E83" s="20"/>
    </row>
    <row r="84" spans="1:5" x14ac:dyDescent="0.25">
      <c r="A84" s="22" t="s">
        <v>23</v>
      </c>
      <c r="B84" s="25">
        <f t="shared" si="0"/>
        <v>2036</v>
      </c>
      <c r="C84" s="24">
        <f t="shared" si="1"/>
        <v>1.9161034088607827</v>
      </c>
      <c r="D84" s="26">
        <f t="shared" si="2"/>
        <v>1.6600000000000006</v>
      </c>
      <c r="E84" s="20"/>
    </row>
    <row r="85" spans="1:5" x14ac:dyDescent="0.25">
      <c r="A85" s="22" t="s">
        <v>23</v>
      </c>
      <c r="B85" s="25">
        <f t="shared" si="0"/>
        <v>2037</v>
      </c>
      <c r="C85" s="24">
        <f t="shared" si="1"/>
        <v>1.9735865111266062</v>
      </c>
      <c r="D85" s="26">
        <f t="shared" si="2"/>
        <v>1.6900000000000006</v>
      </c>
      <c r="E85" s="20"/>
    </row>
    <row r="86" spans="1:5" x14ac:dyDescent="0.25">
      <c r="A86" s="22" t="s">
        <v>23</v>
      </c>
      <c r="B86" s="25">
        <f t="shared" si="0"/>
        <v>2038</v>
      </c>
      <c r="C86" s="24">
        <f t="shared" si="1"/>
        <v>2.0327941064604045</v>
      </c>
      <c r="D86" s="26">
        <f t="shared" si="2"/>
        <v>1.7200000000000006</v>
      </c>
      <c r="E86" s="20"/>
    </row>
    <row r="87" spans="1:5" x14ac:dyDescent="0.25">
      <c r="A87" s="22" t="s">
        <v>23</v>
      </c>
      <c r="B87" s="25">
        <f t="shared" si="0"/>
        <v>2039</v>
      </c>
      <c r="C87" s="24">
        <f t="shared" si="1"/>
        <v>2.0937779296542165</v>
      </c>
      <c r="D87" s="26">
        <f t="shared" si="2"/>
        <v>1.7500000000000007</v>
      </c>
      <c r="E87" s="20"/>
    </row>
    <row r="88" spans="1:5" x14ac:dyDescent="0.25">
      <c r="A88" s="22" t="s">
        <v>23</v>
      </c>
      <c r="B88" s="25">
        <f t="shared" si="0"/>
        <v>2040</v>
      </c>
      <c r="C88" s="24">
        <f t="shared" si="1"/>
        <v>2.1565912675438432</v>
      </c>
      <c r="D88" s="26">
        <f t="shared" si="2"/>
        <v>1.7800000000000007</v>
      </c>
      <c r="E88" s="20"/>
    </row>
    <row r="89" spans="1:5" x14ac:dyDescent="0.25">
      <c r="A89" s="22" t="s">
        <v>23</v>
      </c>
      <c r="B89" s="25">
        <f t="shared" si="0"/>
        <v>2041</v>
      </c>
      <c r="C89" s="24">
        <f t="shared" si="1"/>
        <v>2.2212890055701586</v>
      </c>
      <c r="D89" s="26">
        <f t="shared" si="2"/>
        <v>1.8100000000000007</v>
      </c>
      <c r="E89" s="20"/>
    </row>
    <row r="90" spans="1:5" x14ac:dyDescent="0.25">
      <c r="A90" s="22" t="s">
        <v>23</v>
      </c>
      <c r="B90" s="25">
        <f t="shared" si="0"/>
        <v>2042</v>
      </c>
      <c r="C90" s="24">
        <f t="shared" si="1"/>
        <v>2.2879276757372633</v>
      </c>
      <c r="D90" s="26">
        <f t="shared" si="2"/>
        <v>1.8400000000000007</v>
      </c>
      <c r="E90" s="20"/>
    </row>
    <row r="91" spans="1:5" x14ac:dyDescent="0.25">
      <c r="A91" s="22" t="s">
        <v>23</v>
      </c>
      <c r="B91" s="25">
        <f t="shared" si="0"/>
        <v>2043</v>
      </c>
      <c r="C91" s="24">
        <f t="shared" si="1"/>
        <v>2.3565655060093813</v>
      </c>
      <c r="D91" s="26">
        <f t="shared" si="2"/>
        <v>1.8700000000000008</v>
      </c>
      <c r="E91" s="20"/>
    </row>
    <row r="92" spans="1:5" x14ac:dyDescent="0.25">
      <c r="A92" s="22" t="s">
        <v>23</v>
      </c>
      <c r="B92" s="25">
        <f t="shared" si="0"/>
        <v>2044</v>
      </c>
      <c r="C92" s="24">
        <f t="shared" si="1"/>
        <v>2.4272624711896627</v>
      </c>
      <c r="D92" s="26">
        <f t="shared" si="2"/>
        <v>1.9000000000000008</v>
      </c>
      <c r="E92" s="20"/>
    </row>
    <row r="93" spans="1:5" x14ac:dyDescent="0.25">
      <c r="A93" s="22" t="s">
        <v>23</v>
      </c>
      <c r="B93" s="25">
        <f t="shared" si="0"/>
        <v>2045</v>
      </c>
      <c r="C93" s="24">
        <f t="shared" si="1"/>
        <v>2.5000803453253524</v>
      </c>
      <c r="D93" s="26">
        <f t="shared" si="2"/>
        <v>1.9300000000000008</v>
      </c>
      <c r="E93" s="20"/>
    </row>
    <row r="94" spans="1:5" x14ac:dyDescent="0.25">
      <c r="A94" s="22" t="s">
        <v>23</v>
      </c>
      <c r="B94" s="25">
        <f t="shared" si="0"/>
        <v>2046</v>
      </c>
      <c r="C94" s="24">
        <f t="shared" si="1"/>
        <v>2.5750827556851132</v>
      </c>
      <c r="D94" s="26">
        <f t="shared" si="2"/>
        <v>1.9600000000000009</v>
      </c>
      <c r="E94" s="20"/>
    </row>
    <row r="95" spans="1:5" x14ac:dyDescent="0.25">
      <c r="A95" s="22" t="s">
        <v>23</v>
      </c>
      <c r="B95" s="25">
        <f t="shared" si="0"/>
        <v>2047</v>
      </c>
      <c r="C95" s="24">
        <f t="shared" si="1"/>
        <v>2.6523352383556666</v>
      </c>
      <c r="D95" s="26">
        <f t="shared" si="2"/>
        <v>1.9900000000000009</v>
      </c>
      <c r="E95" s="20"/>
    </row>
    <row r="96" spans="1:5" x14ac:dyDescent="0.25">
      <c r="A96" s="22" t="s">
        <v>23</v>
      </c>
      <c r="B96" s="25">
        <f t="shared" si="0"/>
        <v>2048</v>
      </c>
      <c r="C96" s="24">
        <f t="shared" si="1"/>
        <v>2.7319052955063365</v>
      </c>
      <c r="D96" s="26">
        <f t="shared" si="2"/>
        <v>2.0200000000000009</v>
      </c>
      <c r="E96" s="20"/>
    </row>
    <row r="97" spans="1:5" x14ac:dyDescent="0.25">
      <c r="A97" s="22" t="s">
        <v>23</v>
      </c>
      <c r="B97" s="25">
        <f t="shared" si="0"/>
        <v>2049</v>
      </c>
      <c r="C97" s="24">
        <f t="shared" si="1"/>
        <v>2.8138624543715265</v>
      </c>
      <c r="D97" s="26">
        <f t="shared" si="2"/>
        <v>2.0500000000000007</v>
      </c>
      <c r="E97" s="20"/>
    </row>
    <row r="98" spans="1:5" x14ac:dyDescent="0.25">
      <c r="A98" s="22" t="s">
        <v>23</v>
      </c>
      <c r="B98" s="25">
        <f t="shared" si="0"/>
        <v>2050</v>
      </c>
      <c r="C98" s="24">
        <f t="shared" si="1"/>
        <v>2.8982783280026725</v>
      </c>
      <c r="D98" s="26">
        <f t="shared" si="2"/>
        <v>2.0800000000000005</v>
      </c>
      <c r="E98" s="20"/>
    </row>
    <row r="99" spans="1:5" x14ac:dyDescent="0.25">
      <c r="A99" s="22" t="s">
        <v>23</v>
      </c>
      <c r="B99" s="25">
        <f t="shared" si="0"/>
        <v>2051</v>
      </c>
      <c r="C99" s="24">
        <f t="shared" si="1"/>
        <v>2.9852266778427525</v>
      </c>
      <c r="D99" s="26">
        <f t="shared" si="2"/>
        <v>2.1100000000000003</v>
      </c>
      <c r="E99" s="20"/>
    </row>
    <row r="100" spans="1:5" x14ac:dyDescent="0.25">
      <c r="A100" s="22" t="s">
        <v>23</v>
      </c>
      <c r="B100" s="25">
        <f t="shared" si="0"/>
        <v>2052</v>
      </c>
      <c r="C100" s="24">
        <f t="shared" si="1"/>
        <v>3.074783478178035</v>
      </c>
      <c r="D100" s="26">
        <f t="shared" si="2"/>
        <v>2.14</v>
      </c>
      <c r="E100" s="20"/>
    </row>
    <row r="101" spans="1:5" x14ac:dyDescent="0.25">
      <c r="A101" s="22" t="s">
        <v>23</v>
      </c>
      <c r="B101" s="25">
        <f t="shared" si="0"/>
        <v>2053</v>
      </c>
      <c r="C101" s="24">
        <f t="shared" si="1"/>
        <v>3.1670269825233763</v>
      </c>
      <c r="D101" s="26">
        <f t="shared" si="2"/>
        <v>2.17</v>
      </c>
      <c r="E101" s="20"/>
    </row>
    <row r="102" spans="1:5" x14ac:dyDescent="0.25">
      <c r="A102" s="22" t="s">
        <v>23</v>
      </c>
      <c r="B102" s="25">
        <f t="shared" si="0"/>
        <v>2054</v>
      </c>
      <c r="C102" s="24">
        <f t="shared" si="1"/>
        <v>3.2620377919990777</v>
      </c>
      <c r="D102" s="26">
        <f t="shared" si="2"/>
        <v>2.1999999999999997</v>
      </c>
      <c r="E102" s="20"/>
    </row>
    <row r="103" spans="1:5" x14ac:dyDescent="0.25">
      <c r="A103" s="22" t="s">
        <v>23</v>
      </c>
      <c r="B103" s="25">
        <f t="shared" si="0"/>
        <v>2055</v>
      </c>
      <c r="C103" s="24">
        <f t="shared" si="1"/>
        <v>3.3598989257590501</v>
      </c>
      <c r="D103" s="26">
        <f t="shared" si="2"/>
        <v>2.2299999999999995</v>
      </c>
      <c r="E103" s="20"/>
    </row>
    <row r="104" spans="1:5" x14ac:dyDescent="0.25">
      <c r="A104" s="22" t="s">
        <v>23</v>
      </c>
      <c r="B104" s="25">
        <f t="shared" si="0"/>
        <v>2056</v>
      </c>
      <c r="C104" s="24">
        <f t="shared" si="1"/>
        <v>3.4606958935318217</v>
      </c>
      <c r="D104" s="26">
        <f t="shared" si="2"/>
        <v>2.2599999999999993</v>
      </c>
      <c r="E104" s="20"/>
    </row>
    <row r="105" spans="1:5" x14ac:dyDescent="0.25">
      <c r="A105" s="22" t="s">
        <v>23</v>
      </c>
      <c r="B105" s="25">
        <f t="shared" si="0"/>
        <v>2057</v>
      </c>
      <c r="C105" s="24">
        <f t="shared" si="1"/>
        <v>3.5645167703377765</v>
      </c>
      <c r="D105" s="26">
        <f t="shared" si="2"/>
        <v>2.2899999999999991</v>
      </c>
      <c r="E105" s="20"/>
    </row>
    <row r="106" spans="1:5" x14ac:dyDescent="0.25">
      <c r="A106" s="22" t="s">
        <v>23</v>
      </c>
      <c r="B106" s="25">
        <f t="shared" si="0"/>
        <v>2058</v>
      </c>
      <c r="C106" s="24">
        <f t="shared" si="1"/>
        <v>3.67145227344791</v>
      </c>
      <c r="D106" s="26">
        <f t="shared" si="2"/>
        <v>2.319999999999999</v>
      </c>
      <c r="E106" s="20"/>
    </row>
    <row r="107" spans="1:5" x14ac:dyDescent="0.25">
      <c r="A107" s="22" t="s">
        <v>23</v>
      </c>
      <c r="B107" s="25">
        <f t="shared" si="0"/>
        <v>2059</v>
      </c>
      <c r="C107" s="24">
        <f t="shared" si="1"/>
        <v>3.7815958416513475</v>
      </c>
      <c r="D107" s="26">
        <f t="shared" si="2"/>
        <v>2.3499999999999988</v>
      </c>
      <c r="E107" s="20"/>
    </row>
    <row r="108" spans="1:5" x14ac:dyDescent="0.25">
      <c r="A108" s="22" t="s">
        <v>23</v>
      </c>
      <c r="B108" s="25">
        <f t="shared" si="0"/>
        <v>2060</v>
      </c>
      <c r="C108" s="24">
        <f t="shared" si="1"/>
        <v>3.8950437169008882</v>
      </c>
      <c r="D108" s="26">
        <f t="shared" si="2"/>
        <v>2.3799999999999986</v>
      </c>
      <c r="E108" s="20"/>
    </row>
    <row r="109" spans="1:5" x14ac:dyDescent="0.25">
      <c r="A109" s="22" t="s">
        <v>23</v>
      </c>
      <c r="B109" s="25">
        <f t="shared" si="0"/>
        <v>2061</v>
      </c>
      <c r="C109" s="24">
        <f t="shared" si="1"/>
        <v>4.0118950284079151</v>
      </c>
      <c r="D109" s="26">
        <f t="shared" si="2"/>
        <v>2.4099999999999984</v>
      </c>
      <c r="E109" s="20"/>
    </row>
    <row r="110" spans="1:5" x14ac:dyDescent="0.25">
      <c r="A110" s="22" t="s">
        <v>23</v>
      </c>
      <c r="B110" s="25">
        <f t="shared" si="0"/>
        <v>2062</v>
      </c>
      <c r="C110" s="24">
        <f t="shared" si="1"/>
        <v>4.1322518792601528</v>
      </c>
      <c r="D110" s="26">
        <f t="shared" si="2"/>
        <v>2.4399999999999982</v>
      </c>
      <c r="E110" s="20"/>
    </row>
    <row r="111" spans="1:5" x14ac:dyDescent="0.25">
      <c r="A111" s="22" t="s">
        <v>23</v>
      </c>
      <c r="B111" s="25">
        <f t="shared" si="0"/>
        <v>2063</v>
      </c>
      <c r="C111" s="24">
        <f t="shared" si="1"/>
        <v>4.2562194356379575</v>
      </c>
      <c r="D111" s="26">
        <f t="shared" si="2"/>
        <v>2.469999999999998</v>
      </c>
      <c r="E111" s="20"/>
    </row>
    <row r="112" spans="1:5" x14ac:dyDescent="0.25">
      <c r="A112" s="22" t="s">
        <v>23</v>
      </c>
      <c r="B112" s="25">
        <f t="shared" si="0"/>
        <v>2064</v>
      </c>
      <c r="C112" s="24">
        <f t="shared" si="1"/>
        <v>4.383906018707096</v>
      </c>
      <c r="D112" s="26">
        <f t="shared" si="2"/>
        <v>2.4999999999999978</v>
      </c>
      <c r="E112" s="20"/>
    </row>
    <row r="113" spans="1:5" x14ac:dyDescent="0.25">
      <c r="A113" s="22" t="s">
        <v>23</v>
      </c>
      <c r="B113" s="25">
        <f t="shared" si="0"/>
        <v>2065</v>
      </c>
      <c r="C113" s="24">
        <f t="shared" si="1"/>
        <v>4.5154231992683087</v>
      </c>
      <c r="D113" s="26">
        <f t="shared" si="2"/>
        <v>2.5299999999999976</v>
      </c>
      <c r="E113" s="20"/>
    </row>
    <row r="114" spans="1:5" x14ac:dyDescent="0.25">
      <c r="A114" s="22" t="s">
        <v>23</v>
      </c>
      <c r="B114" s="25">
        <f t="shared" si="0"/>
        <v>2066</v>
      </c>
      <c r="C114" s="24">
        <f t="shared" si="1"/>
        <v>4.6508858952463576</v>
      </c>
      <c r="D114" s="26">
        <f t="shared" si="2"/>
        <v>2.5599999999999974</v>
      </c>
      <c r="E114" s="20"/>
    </row>
    <row r="115" spans="1:5" x14ac:dyDescent="0.25">
      <c r="A115" s="22" t="s">
        <v>23</v>
      </c>
      <c r="B115" s="25">
        <f t="shared" si="0"/>
        <v>2067</v>
      </c>
      <c r="C115" s="24">
        <f t="shared" si="1"/>
        <v>4.7904124721037489</v>
      </c>
      <c r="D115" s="26">
        <f t="shared" si="2"/>
        <v>2.5899999999999972</v>
      </c>
      <c r="E115" s="20"/>
    </row>
    <row r="116" spans="1:5" x14ac:dyDescent="0.25">
      <c r="A116" s="22" t="s">
        <v>23</v>
      </c>
      <c r="B116" s="25">
        <f t="shared" si="0"/>
        <v>2068</v>
      </c>
      <c r="C116" s="24">
        <f t="shared" si="1"/>
        <v>4.9341248462668617</v>
      </c>
      <c r="D116" s="26">
        <f t="shared" si="2"/>
        <v>2.619999999999997</v>
      </c>
      <c r="E116" s="20"/>
    </row>
    <row r="117" spans="1:5" x14ac:dyDescent="0.25">
      <c r="A117" s="22" t="s">
        <v>23</v>
      </c>
      <c r="B117" s="25">
        <f t="shared" si="0"/>
        <v>2069</v>
      </c>
      <c r="C117" s="24">
        <f t="shared" si="1"/>
        <v>5.0821485916548674</v>
      </c>
      <c r="D117" s="26">
        <f t="shared" si="2"/>
        <v>2.6499999999999968</v>
      </c>
      <c r="E117" s="20"/>
    </row>
    <row r="118" spans="1:5" x14ac:dyDescent="0.25">
      <c r="A118" s="22" t="s">
        <v>23</v>
      </c>
      <c r="B118" s="25">
        <f t="shared" si="0"/>
        <v>2070</v>
      </c>
      <c r="C118" s="24">
        <f t="shared" si="1"/>
        <v>5.2346130494045138</v>
      </c>
      <c r="D118" s="26">
        <f t="shared" si="2"/>
        <v>2.6799999999999966</v>
      </c>
      <c r="E118" s="20"/>
    </row>
    <row r="119" spans="1:5" x14ac:dyDescent="0.25">
      <c r="A119" s="22" t="s">
        <v>23</v>
      </c>
      <c r="B119" s="25">
        <f t="shared" si="0"/>
        <v>2071</v>
      </c>
      <c r="C119" s="24">
        <f t="shared" si="1"/>
        <v>5.3916514408866494</v>
      </c>
      <c r="D119" s="26">
        <f t="shared" si="2"/>
        <v>2.7099999999999964</v>
      </c>
      <c r="E119" s="20"/>
    </row>
    <row r="120" spans="1:5" x14ac:dyDescent="0.25">
      <c r="A120" s="22" t="s">
        <v>23</v>
      </c>
      <c r="B120" s="25">
        <f t="shared" si="0"/>
        <v>2072</v>
      </c>
      <c r="C120" s="24">
        <f t="shared" si="1"/>
        <v>5.5534009841132495</v>
      </c>
      <c r="D120" s="26">
        <f t="shared" si="2"/>
        <v>2.7399999999999962</v>
      </c>
      <c r="E120" s="20"/>
    </row>
    <row r="121" spans="1:5" x14ac:dyDescent="0.25">
      <c r="A121" s="22" t="s">
        <v>23</v>
      </c>
      <c r="B121" s="25">
        <f t="shared" si="0"/>
        <v>2073</v>
      </c>
      <c r="C121" s="24">
        <f t="shared" si="1"/>
        <v>5.7200030136366466</v>
      </c>
      <c r="D121" s="26">
        <f t="shared" si="2"/>
        <v>2.769999999999996</v>
      </c>
      <c r="E121" s="20"/>
    </row>
    <row r="122" spans="1:5" x14ac:dyDescent="0.25">
      <c r="A122" s="22" t="s">
        <v>23</v>
      </c>
      <c r="B122" s="25">
        <f t="shared" si="0"/>
        <v>2074</v>
      </c>
      <c r="C122" s="24">
        <f t="shared" si="1"/>
        <v>5.8916031040457462</v>
      </c>
      <c r="D122" s="26">
        <f t="shared" si="2"/>
        <v>2.7999999999999958</v>
      </c>
      <c r="E122" s="20"/>
    </row>
    <row r="123" spans="1:5" x14ac:dyDescent="0.25">
      <c r="A123" s="22" t="s">
        <v>23</v>
      </c>
      <c r="B123" s="25">
        <f t="shared" si="0"/>
        <v>2075</v>
      </c>
      <c r="C123" s="24">
        <f t="shared" si="1"/>
        <v>6.0683511971671189</v>
      </c>
      <c r="D123" s="26">
        <f t="shared" si="2"/>
        <v>2.8299999999999956</v>
      </c>
      <c r="E123" s="20"/>
    </row>
    <row r="124" spans="1:5" x14ac:dyDescent="0.25">
      <c r="A124" s="22" t="s">
        <v>23</v>
      </c>
      <c r="B124" s="25">
        <f t="shared" si="0"/>
        <v>2076</v>
      </c>
      <c r="C124" s="24">
        <f t="shared" si="1"/>
        <v>6.2504017330821329</v>
      </c>
      <c r="D124" s="26">
        <f t="shared" si="2"/>
        <v>2.8599999999999954</v>
      </c>
      <c r="E124" s="20"/>
    </row>
    <row r="125" spans="1:5" x14ac:dyDescent="0.25">
      <c r="A125" s="22" t="s">
        <v>23</v>
      </c>
      <c r="B125" s="25">
        <f t="shared" si="0"/>
        <v>2077</v>
      </c>
      <c r="C125" s="24">
        <f t="shared" si="1"/>
        <v>6.4379137850745973</v>
      </c>
      <c r="D125" s="26">
        <f t="shared" si="2"/>
        <v>2.8899999999999952</v>
      </c>
      <c r="E125" s="20"/>
    </row>
    <row r="126" spans="1:5" x14ac:dyDescent="0.25">
      <c r="A126" s="22" t="s">
        <v>23</v>
      </c>
      <c r="B126" s="25">
        <f t="shared" si="0"/>
        <v>2078</v>
      </c>
      <c r="C126" s="24">
        <f t="shared" si="1"/>
        <v>6.6310511986268352</v>
      </c>
      <c r="D126" s="26">
        <f t="shared" si="2"/>
        <v>2.919999999999995</v>
      </c>
      <c r="E126" s="20"/>
    </row>
    <row r="127" spans="1:5" x14ac:dyDescent="0.25">
      <c r="A127" s="22" t="s">
        <v>23</v>
      </c>
      <c r="B127" s="25">
        <f t="shared" si="0"/>
        <v>2079</v>
      </c>
      <c r="C127" s="24">
        <f t="shared" si="1"/>
        <v>6.8299827345856405</v>
      </c>
      <c r="D127" s="26">
        <f t="shared" si="2"/>
        <v>2.9499999999999948</v>
      </c>
      <c r="E127" s="20"/>
    </row>
    <row r="128" spans="1:5" x14ac:dyDescent="0.25">
      <c r="A128" s="22" t="s">
        <v>23</v>
      </c>
      <c r="B128" s="25">
        <f t="shared" ref="B128:B131" si="3">1+B127</f>
        <v>2080</v>
      </c>
      <c r="C128" s="24">
        <f t="shared" ref="C128:C131" si="4">C127*(1+$D$25)</f>
        <v>7.0348822166232097</v>
      </c>
      <c r="D128" s="26">
        <f t="shared" ref="D128:D131" si="5">D127+$D$25</f>
        <v>2.9799999999999947</v>
      </c>
      <c r="E128" s="20"/>
    </row>
    <row r="129" spans="1:5" x14ac:dyDescent="0.25">
      <c r="A129" s="22" t="s">
        <v>23</v>
      </c>
      <c r="B129" s="25">
        <f t="shared" si="3"/>
        <v>2081</v>
      </c>
      <c r="C129" s="24">
        <f t="shared" si="4"/>
        <v>7.2459286831219059</v>
      </c>
      <c r="D129" s="26">
        <f t="shared" si="5"/>
        <v>3.0099999999999945</v>
      </c>
      <c r="E129" s="20"/>
    </row>
    <row r="130" spans="1:5" x14ac:dyDescent="0.25">
      <c r="A130" s="22" t="s">
        <v>23</v>
      </c>
      <c r="B130" s="25">
        <f t="shared" si="3"/>
        <v>2082</v>
      </c>
      <c r="C130" s="24">
        <f t="shared" si="4"/>
        <v>7.4633065436155634</v>
      </c>
      <c r="D130" s="26">
        <f t="shared" si="5"/>
        <v>3.0399999999999943</v>
      </c>
      <c r="E130" s="20"/>
    </row>
    <row r="131" spans="1:5" x14ac:dyDescent="0.25">
      <c r="A131" s="22" t="s">
        <v>23</v>
      </c>
      <c r="B131" s="25">
        <f t="shared" si="3"/>
        <v>2083</v>
      </c>
      <c r="C131" s="24">
        <f t="shared" si="4"/>
        <v>7.6872057399240301</v>
      </c>
      <c r="D131" s="26">
        <f t="shared" si="5"/>
        <v>3.0699999999999941</v>
      </c>
      <c r="E131" s="20"/>
    </row>
    <row r="132" spans="1:5" x14ac:dyDescent="0.25">
      <c r="A132" s="19"/>
      <c r="B132" s="19"/>
      <c r="C132" s="19"/>
      <c r="D132" s="19"/>
      <c r="E132" s="20"/>
    </row>
    <row r="133" spans="1:5" x14ac:dyDescent="0.25">
      <c r="A133" s="19"/>
      <c r="B133" s="19"/>
      <c r="C133" s="19"/>
      <c r="D133" s="19"/>
      <c r="E133" s="20"/>
    </row>
    <row r="134" spans="1:5" x14ac:dyDescent="0.25">
      <c r="A134" s="19"/>
      <c r="B134" s="19"/>
      <c r="C134" s="19"/>
      <c r="D134" s="19"/>
      <c r="E134" s="20"/>
    </row>
  </sheetData>
  <sheetProtection password="9885" sheet="1" objects="1" scenarios="1"/>
  <mergeCells count="20">
    <mergeCell ref="A20:C20"/>
    <mergeCell ref="A3:H3"/>
    <mergeCell ref="A5:C5"/>
    <mergeCell ref="A6:C6"/>
    <mergeCell ref="A8:C8"/>
    <mergeCell ref="A9:C9"/>
    <mergeCell ref="A11:H11"/>
    <mergeCell ref="A13:C13"/>
    <mergeCell ref="A14:C14"/>
    <mergeCell ref="A15:C15"/>
    <mergeCell ref="A17:H17"/>
    <mergeCell ref="A19:C19"/>
    <mergeCell ref="A60:B61"/>
    <mergeCell ref="C60:C61"/>
    <mergeCell ref="A21:C21"/>
    <mergeCell ref="A23:H23"/>
    <mergeCell ref="A25:C25"/>
    <mergeCell ref="A26:C26"/>
    <mergeCell ref="A27:C27"/>
    <mergeCell ref="A28:C28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topLeftCell="A16" workbookViewId="0">
      <selection activeCell="H24" sqref="H24"/>
    </sheetView>
  </sheetViews>
  <sheetFormatPr baseColWidth="10" defaultRowHeight="15" x14ac:dyDescent="0.25"/>
  <cols>
    <col min="1" max="1" width="8.28515625" customWidth="1"/>
    <col min="2" max="2" width="8.42578125" customWidth="1"/>
    <col min="3" max="3" width="12.140625" customWidth="1"/>
    <col min="4" max="4" width="9" customWidth="1"/>
    <col min="5" max="5" width="86.85546875" customWidth="1"/>
    <col min="6" max="6" width="15" customWidth="1"/>
  </cols>
  <sheetData>
    <row r="1" spans="1:4" ht="18.75" x14ac:dyDescent="0.3">
      <c r="D1" s="2" t="s">
        <v>0</v>
      </c>
    </row>
    <row r="3" spans="1:4" ht="15.75" x14ac:dyDescent="0.25">
      <c r="A3" s="27" t="s">
        <v>2</v>
      </c>
      <c r="B3" s="27"/>
      <c r="C3" s="28"/>
      <c r="D3" s="5">
        <v>0.03</v>
      </c>
    </row>
    <row r="4" spans="1:4" ht="15.75" x14ac:dyDescent="0.25">
      <c r="A4" s="42" t="s">
        <v>1</v>
      </c>
      <c r="B4" s="42"/>
      <c r="C4" s="42"/>
      <c r="D4" s="29">
        <f>LOG(2,1+D3)</f>
        <v>23.449772250437736</v>
      </c>
    </row>
    <row r="5" spans="1:4" ht="15.75" x14ac:dyDescent="0.25">
      <c r="A5" s="42" t="s">
        <v>3</v>
      </c>
      <c r="B5" s="42"/>
      <c r="C5" s="42"/>
      <c r="D5" s="29">
        <f>LOG(10,1+D3)</f>
        <v>77.898457257439176</v>
      </c>
    </row>
    <row r="7" spans="1:4" x14ac:dyDescent="0.25">
      <c r="A7" s="43" t="s">
        <v>20</v>
      </c>
      <c r="B7" s="44"/>
      <c r="C7" s="47" t="s">
        <v>21</v>
      </c>
      <c r="D7" s="30"/>
    </row>
    <row r="8" spans="1:4" x14ac:dyDescent="0.25">
      <c r="A8" s="45"/>
      <c r="B8" s="46"/>
      <c r="C8" s="47"/>
      <c r="D8" s="30"/>
    </row>
    <row r="9" spans="1:4" x14ac:dyDescent="0.25">
      <c r="A9" s="31" t="s">
        <v>23</v>
      </c>
      <c r="B9" s="32">
        <v>2014</v>
      </c>
      <c r="C9" s="33">
        <v>1</v>
      </c>
    </row>
    <row r="10" spans="1:4" x14ac:dyDescent="0.25">
      <c r="A10" s="31" t="s">
        <v>23</v>
      </c>
      <c r="B10" s="34">
        <f>1+B9</f>
        <v>2015</v>
      </c>
      <c r="C10" s="33">
        <f>C9*(1+$D$3)</f>
        <v>1.03</v>
      </c>
    </row>
    <row r="11" spans="1:4" x14ac:dyDescent="0.25">
      <c r="A11" s="31" t="s">
        <v>23</v>
      </c>
      <c r="B11" s="34">
        <f t="shared" ref="B11:B74" si="0">1+B10</f>
        <v>2016</v>
      </c>
      <c r="C11" s="33">
        <f t="shared" ref="C11:C74" si="1">C10*(1+$D$3)</f>
        <v>1.0609</v>
      </c>
    </row>
    <row r="12" spans="1:4" x14ac:dyDescent="0.25">
      <c r="A12" s="31" t="s">
        <v>23</v>
      </c>
      <c r="B12" s="34">
        <f t="shared" si="0"/>
        <v>2017</v>
      </c>
      <c r="C12" s="33">
        <f t="shared" si="1"/>
        <v>1.092727</v>
      </c>
    </row>
    <row r="13" spans="1:4" x14ac:dyDescent="0.25">
      <c r="A13" s="31" t="s">
        <v>23</v>
      </c>
      <c r="B13" s="34">
        <f t="shared" si="0"/>
        <v>2018</v>
      </c>
      <c r="C13" s="33">
        <f t="shared" si="1"/>
        <v>1.1255088100000001</v>
      </c>
    </row>
    <row r="14" spans="1:4" x14ac:dyDescent="0.25">
      <c r="A14" s="31" t="s">
        <v>23</v>
      </c>
      <c r="B14" s="34">
        <f t="shared" si="0"/>
        <v>2019</v>
      </c>
      <c r="C14" s="33">
        <f t="shared" si="1"/>
        <v>1.1592740743000001</v>
      </c>
    </row>
    <row r="15" spans="1:4" x14ac:dyDescent="0.25">
      <c r="A15" s="31" t="s">
        <v>23</v>
      </c>
      <c r="B15" s="34">
        <f t="shared" si="0"/>
        <v>2020</v>
      </c>
      <c r="C15" s="33">
        <f t="shared" si="1"/>
        <v>1.1940522965290001</v>
      </c>
    </row>
    <row r="16" spans="1:4" x14ac:dyDescent="0.25">
      <c r="A16" s="31" t="s">
        <v>23</v>
      </c>
      <c r="B16" s="34">
        <f t="shared" si="0"/>
        <v>2021</v>
      </c>
      <c r="C16" s="33">
        <f t="shared" si="1"/>
        <v>1.2298738654248702</v>
      </c>
    </row>
    <row r="17" spans="1:6" x14ac:dyDescent="0.25">
      <c r="A17" s="31" t="s">
        <v>23</v>
      </c>
      <c r="B17" s="34">
        <f t="shared" si="0"/>
        <v>2022</v>
      </c>
      <c r="C17" s="33">
        <f t="shared" si="1"/>
        <v>1.2667700813876164</v>
      </c>
    </row>
    <row r="18" spans="1:6" x14ac:dyDescent="0.25">
      <c r="A18" s="31" t="s">
        <v>23</v>
      </c>
      <c r="B18" s="34">
        <f t="shared" si="0"/>
        <v>2023</v>
      </c>
      <c r="C18" s="33">
        <f t="shared" si="1"/>
        <v>1.3047731838292449</v>
      </c>
    </row>
    <row r="19" spans="1:6" x14ac:dyDescent="0.25">
      <c r="A19" s="31" t="s">
        <v>23</v>
      </c>
      <c r="B19" s="34">
        <f t="shared" si="0"/>
        <v>2024</v>
      </c>
      <c r="C19" s="33">
        <f t="shared" si="1"/>
        <v>1.3439163793441222</v>
      </c>
    </row>
    <row r="20" spans="1:6" x14ac:dyDescent="0.25">
      <c r="A20" s="31" t="s">
        <v>23</v>
      </c>
      <c r="B20" s="34">
        <f t="shared" si="0"/>
        <v>2025</v>
      </c>
      <c r="C20" s="33">
        <f t="shared" si="1"/>
        <v>1.3842338707244459</v>
      </c>
    </row>
    <row r="21" spans="1:6" x14ac:dyDescent="0.25">
      <c r="A21" s="31" t="s">
        <v>23</v>
      </c>
      <c r="B21" s="34">
        <f t="shared" si="0"/>
        <v>2026</v>
      </c>
      <c r="C21" s="33">
        <f t="shared" si="1"/>
        <v>1.4257608868461793</v>
      </c>
    </row>
    <row r="22" spans="1:6" x14ac:dyDescent="0.25">
      <c r="A22" s="31" t="s">
        <v>23</v>
      </c>
      <c r="B22" s="34">
        <f t="shared" si="0"/>
        <v>2027</v>
      </c>
      <c r="C22" s="33">
        <f t="shared" si="1"/>
        <v>1.4685337134515648</v>
      </c>
    </row>
    <row r="23" spans="1:6" x14ac:dyDescent="0.25">
      <c r="A23" s="31" t="s">
        <v>23</v>
      </c>
      <c r="B23" s="34">
        <f t="shared" si="0"/>
        <v>2028</v>
      </c>
      <c r="C23" s="33">
        <f t="shared" si="1"/>
        <v>1.5125897248551119</v>
      </c>
    </row>
    <row r="24" spans="1:6" x14ac:dyDescent="0.25">
      <c r="A24" s="31" t="s">
        <v>23</v>
      </c>
      <c r="B24" s="34">
        <f t="shared" si="0"/>
        <v>2029</v>
      </c>
      <c r="C24" s="33">
        <f t="shared" si="1"/>
        <v>1.5579674166007653</v>
      </c>
    </row>
    <row r="25" spans="1:6" x14ac:dyDescent="0.25">
      <c r="A25" s="31" t="s">
        <v>23</v>
      </c>
      <c r="B25" s="34">
        <f t="shared" si="0"/>
        <v>2030</v>
      </c>
      <c r="C25" s="33">
        <f t="shared" si="1"/>
        <v>1.6047064390987884</v>
      </c>
    </row>
    <row r="26" spans="1:6" x14ac:dyDescent="0.25">
      <c r="A26" s="31" t="s">
        <v>23</v>
      </c>
      <c r="B26" s="34">
        <f t="shared" si="0"/>
        <v>2031</v>
      </c>
      <c r="C26" s="33">
        <f t="shared" si="1"/>
        <v>1.652847632271752</v>
      </c>
    </row>
    <row r="27" spans="1:6" x14ac:dyDescent="0.25">
      <c r="A27" s="31" t="s">
        <v>23</v>
      </c>
      <c r="B27" s="34">
        <f t="shared" si="0"/>
        <v>2032</v>
      </c>
      <c r="C27" s="33">
        <f t="shared" si="1"/>
        <v>1.7024330612399046</v>
      </c>
    </row>
    <row r="28" spans="1:6" x14ac:dyDescent="0.25">
      <c r="A28" s="31" t="s">
        <v>23</v>
      </c>
      <c r="B28" s="34">
        <f t="shared" si="0"/>
        <v>2033</v>
      </c>
      <c r="C28" s="33">
        <f t="shared" si="1"/>
        <v>1.7535060530771018</v>
      </c>
    </row>
    <row r="29" spans="1:6" x14ac:dyDescent="0.25">
      <c r="A29" s="31" t="s">
        <v>23</v>
      </c>
      <c r="B29" s="34">
        <f t="shared" si="0"/>
        <v>2034</v>
      </c>
      <c r="C29" s="33">
        <f t="shared" si="1"/>
        <v>1.806111234669415</v>
      </c>
    </row>
    <row r="30" spans="1:6" x14ac:dyDescent="0.25">
      <c r="A30" s="31" t="s">
        <v>23</v>
      </c>
      <c r="B30" s="34">
        <f t="shared" si="0"/>
        <v>2035</v>
      </c>
      <c r="C30" s="33">
        <f t="shared" si="1"/>
        <v>1.8602945717094976</v>
      </c>
      <c r="E30" s="48" t="s">
        <v>24</v>
      </c>
      <c r="F30" s="48"/>
    </row>
    <row r="31" spans="1:6" x14ac:dyDescent="0.25">
      <c r="A31" s="31" t="s">
        <v>23</v>
      </c>
      <c r="B31" s="34">
        <f t="shared" si="0"/>
        <v>2036</v>
      </c>
      <c r="C31" s="33">
        <f t="shared" si="1"/>
        <v>1.9161034088607827</v>
      </c>
    </row>
    <row r="32" spans="1:6" x14ac:dyDescent="0.25">
      <c r="A32" s="31" t="s">
        <v>23</v>
      </c>
      <c r="B32" s="34">
        <f t="shared" si="0"/>
        <v>2037</v>
      </c>
      <c r="C32" s="33">
        <f t="shared" si="1"/>
        <v>1.9735865111266062</v>
      </c>
    </row>
    <row r="33" spans="1:3" x14ac:dyDescent="0.25">
      <c r="A33" s="31" t="s">
        <v>23</v>
      </c>
      <c r="B33" s="34">
        <f t="shared" si="0"/>
        <v>2038</v>
      </c>
      <c r="C33" s="33">
        <f t="shared" si="1"/>
        <v>2.0327941064604045</v>
      </c>
    </row>
    <row r="34" spans="1:3" x14ac:dyDescent="0.25">
      <c r="A34" s="31" t="s">
        <v>23</v>
      </c>
      <c r="B34" s="34">
        <f t="shared" si="0"/>
        <v>2039</v>
      </c>
      <c r="C34" s="33">
        <f t="shared" si="1"/>
        <v>2.0937779296542165</v>
      </c>
    </row>
    <row r="35" spans="1:3" x14ac:dyDescent="0.25">
      <c r="A35" s="31" t="s">
        <v>23</v>
      </c>
      <c r="B35" s="34">
        <f t="shared" si="0"/>
        <v>2040</v>
      </c>
      <c r="C35" s="33">
        <f t="shared" si="1"/>
        <v>2.1565912675438432</v>
      </c>
    </row>
    <row r="36" spans="1:3" x14ac:dyDescent="0.25">
      <c r="A36" s="31" t="s">
        <v>23</v>
      </c>
      <c r="B36" s="34">
        <f t="shared" si="0"/>
        <v>2041</v>
      </c>
      <c r="C36" s="33">
        <f t="shared" si="1"/>
        <v>2.2212890055701586</v>
      </c>
    </row>
    <row r="37" spans="1:3" x14ac:dyDescent="0.25">
      <c r="A37" s="31" t="s">
        <v>23</v>
      </c>
      <c r="B37" s="34">
        <f t="shared" si="0"/>
        <v>2042</v>
      </c>
      <c r="C37" s="33">
        <f t="shared" si="1"/>
        <v>2.2879276757372633</v>
      </c>
    </row>
    <row r="38" spans="1:3" x14ac:dyDescent="0.25">
      <c r="A38" s="31" t="s">
        <v>23</v>
      </c>
      <c r="B38" s="34">
        <f t="shared" si="0"/>
        <v>2043</v>
      </c>
      <c r="C38" s="33">
        <f t="shared" si="1"/>
        <v>2.3565655060093813</v>
      </c>
    </row>
    <row r="39" spans="1:3" x14ac:dyDescent="0.25">
      <c r="A39" s="31" t="s">
        <v>23</v>
      </c>
      <c r="B39" s="34">
        <f t="shared" si="0"/>
        <v>2044</v>
      </c>
      <c r="C39" s="33">
        <f t="shared" si="1"/>
        <v>2.4272624711896627</v>
      </c>
    </row>
    <row r="40" spans="1:3" x14ac:dyDescent="0.25">
      <c r="A40" s="31" t="s">
        <v>23</v>
      </c>
      <c r="B40" s="34">
        <f t="shared" si="0"/>
        <v>2045</v>
      </c>
      <c r="C40" s="33">
        <f t="shared" si="1"/>
        <v>2.5000803453253524</v>
      </c>
    </row>
    <row r="41" spans="1:3" x14ac:dyDescent="0.25">
      <c r="A41" s="31" t="s">
        <v>23</v>
      </c>
      <c r="B41" s="34">
        <f t="shared" si="0"/>
        <v>2046</v>
      </c>
      <c r="C41" s="33">
        <f t="shared" si="1"/>
        <v>2.5750827556851132</v>
      </c>
    </row>
    <row r="42" spans="1:3" x14ac:dyDescent="0.25">
      <c r="A42" s="31" t="s">
        <v>23</v>
      </c>
      <c r="B42" s="34">
        <f t="shared" si="0"/>
        <v>2047</v>
      </c>
      <c r="C42" s="33">
        <f t="shared" si="1"/>
        <v>2.6523352383556666</v>
      </c>
    </row>
    <row r="43" spans="1:3" x14ac:dyDescent="0.25">
      <c r="A43" s="31" t="s">
        <v>23</v>
      </c>
      <c r="B43" s="34">
        <f t="shared" si="0"/>
        <v>2048</v>
      </c>
      <c r="C43" s="33">
        <f t="shared" si="1"/>
        <v>2.7319052955063365</v>
      </c>
    </row>
    <row r="44" spans="1:3" x14ac:dyDescent="0.25">
      <c r="A44" s="31" t="s">
        <v>23</v>
      </c>
      <c r="B44" s="34">
        <f t="shared" si="0"/>
        <v>2049</v>
      </c>
      <c r="C44" s="33">
        <f t="shared" si="1"/>
        <v>2.8138624543715265</v>
      </c>
    </row>
    <row r="45" spans="1:3" x14ac:dyDescent="0.25">
      <c r="A45" s="31" t="s">
        <v>23</v>
      </c>
      <c r="B45" s="34">
        <f t="shared" si="0"/>
        <v>2050</v>
      </c>
      <c r="C45" s="33">
        <f t="shared" si="1"/>
        <v>2.8982783280026725</v>
      </c>
    </row>
    <row r="46" spans="1:3" x14ac:dyDescent="0.25">
      <c r="A46" s="31" t="s">
        <v>23</v>
      </c>
      <c r="B46" s="34">
        <f t="shared" si="0"/>
        <v>2051</v>
      </c>
      <c r="C46" s="33">
        <f t="shared" si="1"/>
        <v>2.9852266778427525</v>
      </c>
    </row>
    <row r="47" spans="1:3" x14ac:dyDescent="0.25">
      <c r="A47" s="31" t="s">
        <v>23</v>
      </c>
      <c r="B47" s="34">
        <f t="shared" si="0"/>
        <v>2052</v>
      </c>
      <c r="C47" s="33">
        <f t="shared" si="1"/>
        <v>3.074783478178035</v>
      </c>
    </row>
    <row r="48" spans="1:3" x14ac:dyDescent="0.25">
      <c r="A48" s="31" t="s">
        <v>23</v>
      </c>
      <c r="B48" s="34">
        <f t="shared" si="0"/>
        <v>2053</v>
      </c>
      <c r="C48" s="33">
        <f t="shared" si="1"/>
        <v>3.1670269825233763</v>
      </c>
    </row>
    <row r="49" spans="1:3" x14ac:dyDescent="0.25">
      <c r="A49" s="31" t="s">
        <v>23</v>
      </c>
      <c r="B49" s="34">
        <f t="shared" si="0"/>
        <v>2054</v>
      </c>
      <c r="C49" s="33">
        <f t="shared" si="1"/>
        <v>3.2620377919990777</v>
      </c>
    </row>
    <row r="50" spans="1:3" x14ac:dyDescent="0.25">
      <c r="A50" s="31" t="s">
        <v>23</v>
      </c>
      <c r="B50" s="34">
        <f t="shared" si="0"/>
        <v>2055</v>
      </c>
      <c r="C50" s="33">
        <f t="shared" si="1"/>
        <v>3.3598989257590501</v>
      </c>
    </row>
    <row r="51" spans="1:3" x14ac:dyDescent="0.25">
      <c r="A51" s="31" t="s">
        <v>23</v>
      </c>
      <c r="B51" s="34">
        <f t="shared" si="0"/>
        <v>2056</v>
      </c>
      <c r="C51" s="33">
        <f t="shared" si="1"/>
        <v>3.4606958935318217</v>
      </c>
    </row>
    <row r="52" spans="1:3" x14ac:dyDescent="0.25">
      <c r="A52" s="31" t="s">
        <v>23</v>
      </c>
      <c r="B52" s="34">
        <f t="shared" si="0"/>
        <v>2057</v>
      </c>
      <c r="C52" s="33">
        <f t="shared" si="1"/>
        <v>3.5645167703377765</v>
      </c>
    </row>
    <row r="53" spans="1:3" x14ac:dyDescent="0.25">
      <c r="A53" s="31" t="s">
        <v>23</v>
      </c>
      <c r="B53" s="34">
        <f t="shared" si="0"/>
        <v>2058</v>
      </c>
      <c r="C53" s="33">
        <f t="shared" si="1"/>
        <v>3.67145227344791</v>
      </c>
    </row>
    <row r="54" spans="1:3" x14ac:dyDescent="0.25">
      <c r="A54" s="31" t="s">
        <v>23</v>
      </c>
      <c r="B54" s="34">
        <f t="shared" si="0"/>
        <v>2059</v>
      </c>
      <c r="C54" s="33">
        <f t="shared" si="1"/>
        <v>3.7815958416513475</v>
      </c>
    </row>
    <row r="55" spans="1:3" x14ac:dyDescent="0.25">
      <c r="A55" s="31" t="s">
        <v>23</v>
      </c>
      <c r="B55" s="34">
        <f t="shared" si="0"/>
        <v>2060</v>
      </c>
      <c r="C55" s="33">
        <f t="shared" si="1"/>
        <v>3.8950437169008882</v>
      </c>
    </row>
    <row r="56" spans="1:3" x14ac:dyDescent="0.25">
      <c r="A56" s="31" t="s">
        <v>23</v>
      </c>
      <c r="B56" s="34">
        <f t="shared" si="0"/>
        <v>2061</v>
      </c>
      <c r="C56" s="33">
        <f t="shared" si="1"/>
        <v>4.0118950284079151</v>
      </c>
    </row>
    <row r="57" spans="1:3" x14ac:dyDescent="0.25">
      <c r="A57" s="31" t="s">
        <v>23</v>
      </c>
      <c r="B57" s="34">
        <f t="shared" si="0"/>
        <v>2062</v>
      </c>
      <c r="C57" s="33">
        <f t="shared" si="1"/>
        <v>4.1322518792601528</v>
      </c>
    </row>
    <row r="58" spans="1:3" x14ac:dyDescent="0.25">
      <c r="A58" s="31" t="s">
        <v>23</v>
      </c>
      <c r="B58" s="34">
        <f t="shared" si="0"/>
        <v>2063</v>
      </c>
      <c r="C58" s="33">
        <f t="shared" si="1"/>
        <v>4.2562194356379575</v>
      </c>
    </row>
    <row r="59" spans="1:3" x14ac:dyDescent="0.25">
      <c r="A59" s="31" t="s">
        <v>23</v>
      </c>
      <c r="B59" s="34">
        <f t="shared" si="0"/>
        <v>2064</v>
      </c>
      <c r="C59" s="33">
        <f t="shared" si="1"/>
        <v>4.383906018707096</v>
      </c>
    </row>
    <row r="60" spans="1:3" x14ac:dyDescent="0.25">
      <c r="A60" s="31" t="s">
        <v>23</v>
      </c>
      <c r="B60" s="34">
        <f t="shared" si="0"/>
        <v>2065</v>
      </c>
      <c r="C60" s="33">
        <f t="shared" si="1"/>
        <v>4.5154231992683087</v>
      </c>
    </row>
    <row r="61" spans="1:3" x14ac:dyDescent="0.25">
      <c r="A61" s="31" t="s">
        <v>23</v>
      </c>
      <c r="B61" s="34">
        <f t="shared" si="0"/>
        <v>2066</v>
      </c>
      <c r="C61" s="33">
        <f t="shared" si="1"/>
        <v>4.6508858952463576</v>
      </c>
    </row>
    <row r="62" spans="1:3" x14ac:dyDescent="0.25">
      <c r="A62" s="31" t="s">
        <v>23</v>
      </c>
      <c r="B62" s="34">
        <f t="shared" si="0"/>
        <v>2067</v>
      </c>
      <c r="C62" s="33">
        <f t="shared" si="1"/>
        <v>4.7904124721037489</v>
      </c>
    </row>
    <row r="63" spans="1:3" x14ac:dyDescent="0.25">
      <c r="A63" s="31" t="s">
        <v>23</v>
      </c>
      <c r="B63" s="34">
        <f t="shared" si="0"/>
        <v>2068</v>
      </c>
      <c r="C63" s="33">
        <f t="shared" si="1"/>
        <v>4.9341248462668617</v>
      </c>
    </row>
    <row r="64" spans="1:3" x14ac:dyDescent="0.25">
      <c r="A64" s="31" t="s">
        <v>23</v>
      </c>
      <c r="B64" s="34">
        <f t="shared" si="0"/>
        <v>2069</v>
      </c>
      <c r="C64" s="33">
        <f t="shared" si="1"/>
        <v>5.0821485916548674</v>
      </c>
    </row>
    <row r="65" spans="1:3" x14ac:dyDescent="0.25">
      <c r="A65" s="31" t="s">
        <v>23</v>
      </c>
      <c r="B65" s="34">
        <f t="shared" si="0"/>
        <v>2070</v>
      </c>
      <c r="C65" s="33">
        <f t="shared" si="1"/>
        <v>5.2346130494045138</v>
      </c>
    </row>
    <row r="66" spans="1:3" x14ac:dyDescent="0.25">
      <c r="A66" s="31" t="s">
        <v>23</v>
      </c>
      <c r="B66" s="34">
        <f t="shared" si="0"/>
        <v>2071</v>
      </c>
      <c r="C66" s="33">
        <f t="shared" si="1"/>
        <v>5.3916514408866494</v>
      </c>
    </row>
    <row r="67" spans="1:3" x14ac:dyDescent="0.25">
      <c r="A67" s="31" t="s">
        <v>23</v>
      </c>
      <c r="B67" s="34">
        <f t="shared" si="0"/>
        <v>2072</v>
      </c>
      <c r="C67" s="33">
        <f t="shared" si="1"/>
        <v>5.5534009841132495</v>
      </c>
    </row>
    <row r="68" spans="1:3" x14ac:dyDescent="0.25">
      <c r="A68" s="31" t="s">
        <v>23</v>
      </c>
      <c r="B68" s="34">
        <f t="shared" si="0"/>
        <v>2073</v>
      </c>
      <c r="C68" s="33">
        <f t="shared" si="1"/>
        <v>5.7200030136366466</v>
      </c>
    </row>
    <row r="69" spans="1:3" x14ac:dyDescent="0.25">
      <c r="A69" s="31" t="s">
        <v>23</v>
      </c>
      <c r="B69" s="34">
        <f t="shared" si="0"/>
        <v>2074</v>
      </c>
      <c r="C69" s="33">
        <f t="shared" si="1"/>
        <v>5.8916031040457462</v>
      </c>
    </row>
    <row r="70" spans="1:3" x14ac:dyDescent="0.25">
      <c r="A70" s="31" t="s">
        <v>23</v>
      </c>
      <c r="B70" s="34">
        <f t="shared" si="0"/>
        <v>2075</v>
      </c>
      <c r="C70" s="33">
        <f t="shared" si="1"/>
        <v>6.0683511971671189</v>
      </c>
    </row>
    <row r="71" spans="1:3" x14ac:dyDescent="0.25">
      <c r="A71" s="31" t="s">
        <v>23</v>
      </c>
      <c r="B71" s="34">
        <f t="shared" si="0"/>
        <v>2076</v>
      </c>
      <c r="C71" s="33">
        <f t="shared" si="1"/>
        <v>6.2504017330821329</v>
      </c>
    </row>
    <row r="72" spans="1:3" x14ac:dyDescent="0.25">
      <c r="A72" s="31" t="s">
        <v>23</v>
      </c>
      <c r="B72" s="34">
        <f t="shared" si="0"/>
        <v>2077</v>
      </c>
      <c r="C72" s="33">
        <f t="shared" si="1"/>
        <v>6.4379137850745973</v>
      </c>
    </row>
    <row r="73" spans="1:3" x14ac:dyDescent="0.25">
      <c r="A73" s="31" t="s">
        <v>23</v>
      </c>
      <c r="B73" s="34">
        <f t="shared" si="0"/>
        <v>2078</v>
      </c>
      <c r="C73" s="33">
        <f t="shared" si="1"/>
        <v>6.6310511986268352</v>
      </c>
    </row>
    <row r="74" spans="1:3" x14ac:dyDescent="0.25">
      <c r="A74" s="31" t="s">
        <v>23</v>
      </c>
      <c r="B74" s="34">
        <f t="shared" si="0"/>
        <v>2079</v>
      </c>
      <c r="C74" s="33">
        <f t="shared" si="1"/>
        <v>6.8299827345856405</v>
      </c>
    </row>
    <row r="75" spans="1:3" x14ac:dyDescent="0.25">
      <c r="A75" s="31" t="s">
        <v>23</v>
      </c>
      <c r="B75" s="34">
        <f t="shared" ref="B75:B78" si="2">1+B74</f>
        <v>2080</v>
      </c>
      <c r="C75" s="33">
        <f t="shared" ref="C75:C78" si="3">C74*(1+$D$3)</f>
        <v>7.0348822166232097</v>
      </c>
    </row>
    <row r="76" spans="1:3" x14ac:dyDescent="0.25">
      <c r="A76" s="31" t="s">
        <v>23</v>
      </c>
      <c r="B76" s="34">
        <f t="shared" si="2"/>
        <v>2081</v>
      </c>
      <c r="C76" s="33">
        <f t="shared" si="3"/>
        <v>7.2459286831219059</v>
      </c>
    </row>
    <row r="77" spans="1:3" x14ac:dyDescent="0.25">
      <c r="A77" s="31" t="s">
        <v>23</v>
      </c>
      <c r="B77" s="34">
        <f t="shared" si="2"/>
        <v>2082</v>
      </c>
      <c r="C77" s="33">
        <f t="shared" si="3"/>
        <v>7.4633065436155634</v>
      </c>
    </row>
    <row r="78" spans="1:3" x14ac:dyDescent="0.25">
      <c r="A78" s="31" t="s">
        <v>23</v>
      </c>
      <c r="B78" s="34">
        <f t="shared" si="2"/>
        <v>2083</v>
      </c>
      <c r="C78" s="33">
        <f t="shared" si="3"/>
        <v>7.6872057399240301</v>
      </c>
    </row>
  </sheetData>
  <sheetProtection password="9885" sheet="1" objects="1" scenarios="1"/>
  <mergeCells count="5">
    <mergeCell ref="A4:C4"/>
    <mergeCell ref="A5:C5"/>
    <mergeCell ref="A7:B8"/>
    <mergeCell ref="C7:C8"/>
    <mergeCell ref="E30:F3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Wachstumsrechner</vt:lpstr>
      <vt:lpstr>Tabelle &amp; Diagramm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Biggemann</dc:creator>
  <cp:lastModifiedBy>Biggemann</cp:lastModifiedBy>
  <dcterms:created xsi:type="dcterms:W3CDTF">2016-08-22T21:05:18Z</dcterms:created>
  <dcterms:modified xsi:type="dcterms:W3CDTF">2018-07-12T18:23:58Z</dcterms:modified>
</cp:coreProperties>
</file>